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MUCOV" sheetId="11" r:id="rId11"/>
  </sheets>
  <definedNames/>
  <calcPr fullCalcOnLoad="1"/>
</workbook>
</file>

<file path=xl/sharedStrings.xml><?xml version="1.0" encoding="utf-8"?>
<sst xmlns="http://schemas.openxmlformats.org/spreadsheetml/2006/main" count="878" uniqueCount="128">
  <si>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</si>
  <si>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</si>
  <si>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</si>
  <si>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</si>
  <si>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</si>
  <si>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</si>
  <si>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</si>
  <si>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</si>
  <si>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</si>
  <si>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</si>
  <si>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</si>
  <si>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</si>
  <si>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</si>
  <si>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</si>
  <si>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</si>
  <si>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</si>
  <si>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</si>
  <si>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</si>
  <si>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</si>
  <si>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</si>
  <si>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</si>
  <si>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</si>
  <si>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</si>
  <si>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</si>
  <si>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</si>
  <si>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</si>
  <si>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</si>
  <si>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</si>
  <si>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</si>
  <si>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</si>
  <si>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</si>
  <si>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</si>
  <si>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</si>
  <si>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</si>
  <si>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</si>
  <si>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</si>
  <si>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</si>
  <si>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</si>
  <si>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</si>
  <si>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</si>
  <si>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</si>
  <si>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</si>
  <si>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</si>
  <si>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</si>
  <si>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</si>
  <si>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</si>
  <si>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</si>
  <si>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</si>
  <si>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</si>
  <si>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</si>
  <si>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</si>
  <si>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</si>
  <si>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</si>
  <si>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</si>
  <si>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</si>
  <si>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</si>
  <si>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</si>
  <si>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</si>
  <si>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</si>
  <si>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</si>
  <si>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</si>
  <si>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</si>
  <si>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</si>
  <si>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</si>
  <si>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</si>
  <si>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</si>
  <si>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</si>
  <si>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</si>
  <si>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</si>
  <si>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</si>
  <si>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</si>
  <si>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</si>
  <si>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</si>
  <si>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</si>
  <si>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</si>
  <si>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</si>
  <si>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</si>
  <si>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</si>
  <si>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</si>
  <si>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</si>
  <si>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</si>
  <si>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</si>
  <si>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</si>
  <si>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</si>
  <si>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</si>
  <si>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</si>
  <si>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</si>
  <si>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</si>
  <si>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</si>
  <si>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</si>
  <si>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</si>
  <si>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</si>
  <si>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</si>
  <si>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</si>
  <si>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</si>
  <si>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SANOMAX</t>
  </si>
  <si>
    <t>37</t>
  </si>
  <si>
    <t>Total consum unice</t>
  </si>
  <si>
    <t>KINCSOPHARM</t>
  </si>
  <si>
    <t>KAMILLA PLUS</t>
  </si>
  <si>
    <t>38</t>
  </si>
  <si>
    <t>Lista D</t>
  </si>
  <si>
    <t xml:space="preserve">Consum COST VOLUM  </t>
  </si>
  <si>
    <t>Consum MUCOVISCIDOZA ADULTI</t>
  </si>
  <si>
    <t>Consum MUCOVISCIDOZA COPII</t>
  </si>
  <si>
    <t>ARNIKAPOTHEQ</t>
  </si>
  <si>
    <t>SITUATIA CONSUMULUI DE MEDICAMENTE IN LUNA MARTIE 2017</t>
  </si>
  <si>
    <t>SITUATIA CONSUMULUI DE MEDICAMENTE PENTRU PENSIONARI PANA LA 700 LEI MARTIE 2017</t>
  </si>
  <si>
    <t>SITUATIA CONSUMULUI DE MEDICAMENTE PENTRU DIABET   LUNA MARTIE 2017</t>
  </si>
  <si>
    <t>SITUATIA CONSUMULUI DE MEDICAMENTE PENTRU INSULINE LUNA MARTIE 2017</t>
  </si>
  <si>
    <t>SITUATIA CONSUMULUI DE MEDICAMENTE LA  DIABET SI INSULINE MARTIE 2017</t>
  </si>
  <si>
    <t>SITUATIA CONSUMULUI LA TESTE PENTRU LUNA MARTIE 2017</t>
  </si>
  <si>
    <t>SITUATIA CONSUMULUI DE MEDICAMENTE PENTRU COST VOLUM  LUNA MARTIE 2017</t>
  </si>
  <si>
    <t>SITUATIA CONSUMULUI DE MEDICAMENTE PENTRU ONCOLOGIE  LUNA MARTIE 2017</t>
  </si>
  <si>
    <t>SITUATIA CONSUMULUI DE MEDICAMENTE LA STARI POSTTRANSPLANT MARTIE 2017</t>
  </si>
  <si>
    <t>SITUATIA CONSUMULUI DE MEDICAMENTE PENTRU SCLEROZA   LUNA MARTIE 2017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</si>
  <si>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</si>
  <si>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</si>
  <si>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</si>
  <si>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</si>
  <si>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</si>
  <si>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</si>
  <si>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</si>
  <si>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</si>
  <si>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</si>
  <si>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>SITUATIA CONSUMULUI DE MEDICAMENTE LA STARI MUCOVISCIDOZA MARTIE 2017</t>
  </si>
  <si>
    <t>TOTAL  MSS</t>
  </si>
  <si>
    <t xml:space="preserve">Total consum unice fara MSS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</si>
</sst>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6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8" fillId="2" borderId="4" xfId="0" applyNumberFormat="1" applyFont="1" applyFill="1" applyBorder="1" applyAlignment="1">
      <alignment horizontal="left"/>
    </xf>
    <xf numFmtId="4" fontId="8" fillId="2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8" fillId="2" borderId="8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left"/>
    </xf>
    <xf numFmtId="4" fontId="15" fillId="0" borderId="11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4" fontId="2" fillId="2" borderId="15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2" fillId="2" borderId="17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13" fillId="2" borderId="14" xfId="0" applyNumberFormat="1" applyFont="1" applyFill="1" applyBorder="1" applyAlignment="1">
      <alignment/>
    </xf>
    <xf numFmtId="4" fontId="12" fillId="0" borderId="18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4" fontId="3" fillId="2" borderId="15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4" fontId="8" fillId="2" borderId="21" xfId="0" applyNumberFormat="1" applyFont="1" applyFill="1" applyBorder="1" applyAlignment="1">
      <alignment horizontal="left"/>
    </xf>
    <xf numFmtId="4" fontId="12" fillId="0" borderId="15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" fontId="8" fillId="2" borderId="15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4" fontId="13" fillId="0" borderId="25" xfId="0" applyNumberFormat="1" applyFont="1" applyBorder="1" applyAlignment="1">
      <alignment/>
    </xf>
    <xf numFmtId="4" fontId="13" fillId="2" borderId="25" xfId="0" applyNumberFormat="1" applyFont="1" applyFill="1" applyBorder="1" applyAlignment="1">
      <alignment/>
    </xf>
    <xf numFmtId="4" fontId="13" fillId="0" borderId="16" xfId="0" applyNumberFormat="1" applyFont="1" applyBorder="1" applyAlignment="1">
      <alignment/>
    </xf>
    <xf numFmtId="4" fontId="13" fillId="2" borderId="16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25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72"/>
  <sheetViews>
    <sheetView tabSelected="1" workbookViewId="0" topLeftCell="N25">
      <selection activeCell="U9" sqref="U9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00390625" style="0" bestFit="1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4" width="13.8515625" style="0" bestFit="1" customWidth="1"/>
    <col min="15" max="15" width="17.140625" style="0" bestFit="1" customWidth="1"/>
    <col min="16" max="16" width="16.8515625" style="0" customWidth="1"/>
    <col min="17" max="17" width="15.7109375" style="0" bestFit="1" customWidth="1"/>
    <col min="18" max="18" width="18.140625" style="0" bestFit="1" customWidth="1"/>
    <col min="19" max="19" width="18.140625" style="13" bestFit="1" customWidth="1"/>
    <col min="20" max="20" width="11.7109375" style="4" bestFit="1" customWidth="1"/>
    <col min="21" max="142" width="9.140625" style="4" customWidth="1"/>
  </cols>
  <sheetData>
    <row r="1" spans="2:19" ht="16.5" thickBot="1">
      <c r="B1" s="20" t="s">
        <v>106</v>
      </c>
      <c r="C1" s="21"/>
      <c r="D1" s="21"/>
      <c r="E1" s="21"/>
      <c r="F1" s="22"/>
      <c r="G1" s="22"/>
      <c r="H1" s="23"/>
      <c r="I1" s="21"/>
      <c r="J1" s="21"/>
      <c r="K1" s="21"/>
      <c r="L1" s="21"/>
      <c r="M1" s="21"/>
      <c r="N1" s="21"/>
      <c r="O1" s="21"/>
      <c r="P1" s="21"/>
      <c r="Q1" s="21"/>
      <c r="R1" s="24"/>
      <c r="S1" s="25"/>
    </row>
    <row r="2" spans="1:19" ht="32.25" thickBot="1">
      <c r="A2" s="68" t="s">
        <v>0</v>
      </c>
      <c r="B2" s="63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101</v>
      </c>
      <c r="H2" s="56" t="s">
        <v>116</v>
      </c>
      <c r="I2" s="55" t="s">
        <v>117</v>
      </c>
      <c r="J2" s="55" t="s">
        <v>118</v>
      </c>
      <c r="K2" s="55" t="s">
        <v>119</v>
      </c>
      <c r="L2" s="55" t="s">
        <v>120</v>
      </c>
      <c r="M2" s="55" t="s">
        <v>121</v>
      </c>
      <c r="N2" s="55" t="s">
        <v>122</v>
      </c>
      <c r="O2" s="55" t="s">
        <v>123</v>
      </c>
      <c r="P2" s="64" t="s">
        <v>124</v>
      </c>
      <c r="Q2" s="73" t="s">
        <v>126</v>
      </c>
      <c r="R2" s="119" t="s">
        <v>97</v>
      </c>
      <c r="S2" s="118" t="s">
        <v>127</v>
      </c>
    </row>
    <row r="3" spans="1:20" ht="16.5" thickBot="1">
      <c r="A3" s="61">
        <v>1</v>
      </c>
      <c r="B3" s="59" t="s">
        <v>6</v>
      </c>
      <c r="C3" s="57">
        <v>36977.86</v>
      </c>
      <c r="D3" s="57">
        <v>35376.71</v>
      </c>
      <c r="E3" s="91">
        <v>50952.78</v>
      </c>
      <c r="F3" s="57">
        <v>1960.4</v>
      </c>
      <c r="G3" s="57">
        <v>3588.61</v>
      </c>
      <c r="H3" s="58">
        <v>9386.07</v>
      </c>
      <c r="I3" s="57"/>
      <c r="J3" s="57">
        <v>3913.1</v>
      </c>
      <c r="K3" s="57">
        <v>27321.84</v>
      </c>
      <c r="L3" s="57"/>
      <c r="M3" s="57"/>
      <c r="N3" s="57">
        <v>11880.06</v>
      </c>
      <c r="O3" s="57">
        <v>11714.35</v>
      </c>
      <c r="P3" s="71"/>
      <c r="Q3" s="74">
        <f>H3+I3+J3+K3+L3+M3+N3+O3+P3</f>
        <v>64215.42</v>
      </c>
      <c r="R3" s="90">
        <f aca="true" t="shared" si="0" ref="R3:R41">C3+D3+E3+F3+G3+Q3</f>
        <v>193071.78</v>
      </c>
      <c r="S3" s="120">
        <f>R3-Q3</f>
        <v>128856.36</v>
      </c>
      <c r="T3" s="117"/>
    </row>
    <row r="4" spans="1:20" ht="16.5" thickBot="1">
      <c r="A4" s="62">
        <v>2</v>
      </c>
      <c r="B4" s="60" t="s">
        <v>7</v>
      </c>
      <c r="C4" s="26">
        <v>21977.23</v>
      </c>
      <c r="D4" s="26">
        <v>22897.93</v>
      </c>
      <c r="E4" s="92">
        <v>31171.58</v>
      </c>
      <c r="F4" s="26">
        <v>845.73</v>
      </c>
      <c r="G4" s="26">
        <v>3361.28</v>
      </c>
      <c r="H4" s="27"/>
      <c r="I4" s="26"/>
      <c r="J4" s="26"/>
      <c r="K4" s="26">
        <v>3913.1</v>
      </c>
      <c r="L4" s="26"/>
      <c r="M4" s="26"/>
      <c r="N4" s="26"/>
      <c r="O4" s="26"/>
      <c r="P4" s="72"/>
      <c r="Q4" s="74">
        <f aca="true" t="shared" si="1" ref="Q4:Q41">H4+I4+J4+K4+L4+M4+N4+O4+P4</f>
        <v>3913.1</v>
      </c>
      <c r="R4" s="90">
        <f t="shared" si="0"/>
        <v>84166.85</v>
      </c>
      <c r="S4" s="120">
        <f aca="true" t="shared" si="2" ref="S4:S41">R4-Q4</f>
        <v>80253.75</v>
      </c>
      <c r="T4" s="117"/>
    </row>
    <row r="5" spans="1:20" ht="16.5" thickBot="1">
      <c r="A5" s="62">
        <v>3</v>
      </c>
      <c r="B5" s="60" t="s">
        <v>8</v>
      </c>
      <c r="C5" s="26">
        <v>41376.9</v>
      </c>
      <c r="D5" s="26">
        <v>34585.54</v>
      </c>
      <c r="E5" s="92">
        <v>13709.44</v>
      </c>
      <c r="F5" s="26">
        <v>12828.27</v>
      </c>
      <c r="G5" s="26">
        <v>3558.78</v>
      </c>
      <c r="H5" s="27"/>
      <c r="I5" s="26"/>
      <c r="J5" s="26"/>
      <c r="K5" s="26"/>
      <c r="L5" s="26"/>
      <c r="M5" s="26"/>
      <c r="N5" s="26"/>
      <c r="O5" s="26"/>
      <c r="P5" s="72"/>
      <c r="Q5" s="74">
        <f t="shared" si="1"/>
        <v>0</v>
      </c>
      <c r="R5" s="90">
        <f t="shared" si="0"/>
        <v>106058.93000000001</v>
      </c>
      <c r="S5" s="120">
        <f t="shared" si="2"/>
        <v>106058.93000000001</v>
      </c>
      <c r="T5" s="117"/>
    </row>
    <row r="6" spans="1:20" ht="16.5" thickBot="1">
      <c r="A6" s="62">
        <v>4</v>
      </c>
      <c r="B6" s="60" t="s">
        <v>9</v>
      </c>
      <c r="C6" s="26">
        <v>15475.8</v>
      </c>
      <c r="D6" s="26">
        <v>18439.38</v>
      </c>
      <c r="E6" s="92">
        <v>12619.75</v>
      </c>
      <c r="F6" s="26">
        <v>2687.42</v>
      </c>
      <c r="G6" s="26">
        <v>1363.14</v>
      </c>
      <c r="H6" s="27"/>
      <c r="I6" s="26"/>
      <c r="J6" s="26"/>
      <c r="K6" s="26"/>
      <c r="L6" s="26"/>
      <c r="M6" s="26"/>
      <c r="N6" s="26"/>
      <c r="O6" s="26"/>
      <c r="P6" s="72"/>
      <c r="Q6" s="74">
        <f t="shared" si="1"/>
        <v>0</v>
      </c>
      <c r="R6" s="90">
        <f t="shared" si="0"/>
        <v>50585.49</v>
      </c>
      <c r="S6" s="120">
        <f t="shared" si="2"/>
        <v>50585.49</v>
      </c>
      <c r="T6" s="117"/>
    </row>
    <row r="7" spans="1:20" ht="16.5" thickBot="1">
      <c r="A7" s="62">
        <v>5</v>
      </c>
      <c r="B7" s="60" t="s">
        <v>10</v>
      </c>
      <c r="C7" s="26">
        <v>12976.58</v>
      </c>
      <c r="D7" s="26">
        <v>15155.58</v>
      </c>
      <c r="E7" s="92">
        <v>7508.08</v>
      </c>
      <c r="F7" s="26">
        <v>1170.2</v>
      </c>
      <c r="G7" s="26">
        <v>1482.51</v>
      </c>
      <c r="H7" s="27"/>
      <c r="I7" s="26"/>
      <c r="J7" s="26"/>
      <c r="K7" s="26"/>
      <c r="L7" s="26"/>
      <c r="M7" s="26"/>
      <c r="N7" s="26"/>
      <c r="O7" s="26"/>
      <c r="P7" s="72"/>
      <c r="Q7" s="74">
        <f t="shared" si="1"/>
        <v>0</v>
      </c>
      <c r="R7" s="90">
        <f t="shared" si="0"/>
        <v>38292.95</v>
      </c>
      <c r="S7" s="120">
        <f t="shared" si="2"/>
        <v>38292.95</v>
      </c>
      <c r="T7" s="117"/>
    </row>
    <row r="8" spans="1:20" ht="16.5" thickBot="1">
      <c r="A8" s="62">
        <v>6</v>
      </c>
      <c r="B8" s="60" t="s">
        <v>11</v>
      </c>
      <c r="C8" s="26">
        <v>16299.83</v>
      </c>
      <c r="D8" s="26">
        <v>13529.57</v>
      </c>
      <c r="E8" s="92">
        <v>21495.34</v>
      </c>
      <c r="F8" s="26">
        <v>885.78</v>
      </c>
      <c r="G8" s="26">
        <v>1583.2</v>
      </c>
      <c r="H8" s="27"/>
      <c r="I8" s="26"/>
      <c r="J8" s="26"/>
      <c r="K8" s="26"/>
      <c r="L8" s="26"/>
      <c r="M8" s="26"/>
      <c r="N8" s="26"/>
      <c r="O8" s="26"/>
      <c r="P8" s="72"/>
      <c r="Q8" s="74">
        <f t="shared" si="1"/>
        <v>0</v>
      </c>
      <c r="R8" s="90">
        <f t="shared" si="0"/>
        <v>53793.72</v>
      </c>
      <c r="S8" s="120">
        <f t="shared" si="2"/>
        <v>53793.72</v>
      </c>
      <c r="T8" s="117"/>
    </row>
    <row r="9" spans="1:20" ht="16.5" thickBot="1">
      <c r="A9" s="62">
        <v>7</v>
      </c>
      <c r="B9" s="60" t="s">
        <v>12</v>
      </c>
      <c r="C9" s="26">
        <v>24689.41</v>
      </c>
      <c r="D9" s="26">
        <v>27149.93</v>
      </c>
      <c r="E9" s="92">
        <v>29997.16</v>
      </c>
      <c r="F9" s="26">
        <v>2240.3</v>
      </c>
      <c r="G9" s="26">
        <v>3154.23</v>
      </c>
      <c r="H9" s="27">
        <v>19651.29</v>
      </c>
      <c r="I9" s="26"/>
      <c r="J9" s="26"/>
      <c r="K9" s="26"/>
      <c r="L9" s="26"/>
      <c r="M9" s="26"/>
      <c r="N9" s="26">
        <v>7806.24</v>
      </c>
      <c r="O9" s="26"/>
      <c r="P9" s="72"/>
      <c r="Q9" s="74">
        <f t="shared" si="1"/>
        <v>27457.53</v>
      </c>
      <c r="R9" s="90">
        <f t="shared" si="0"/>
        <v>114688.56</v>
      </c>
      <c r="S9" s="120">
        <f t="shared" si="2"/>
        <v>87231.03</v>
      </c>
      <c r="T9" s="117"/>
    </row>
    <row r="10" spans="1:20" ht="16.5" thickBot="1">
      <c r="A10" s="62">
        <v>8</v>
      </c>
      <c r="B10" s="60" t="s">
        <v>13</v>
      </c>
      <c r="C10" s="26">
        <v>55245.08</v>
      </c>
      <c r="D10" s="26">
        <v>53791.71</v>
      </c>
      <c r="E10" s="92">
        <v>124377.66</v>
      </c>
      <c r="F10" s="26">
        <v>6479.64</v>
      </c>
      <c r="G10" s="26">
        <v>6200.15</v>
      </c>
      <c r="H10" s="27">
        <v>12823.15</v>
      </c>
      <c r="I10" s="26"/>
      <c r="J10" s="26">
        <v>3913.1</v>
      </c>
      <c r="K10" s="26">
        <v>15642.42</v>
      </c>
      <c r="L10" s="26"/>
      <c r="M10" s="26"/>
      <c r="N10" s="26">
        <v>3913.1</v>
      </c>
      <c r="O10" s="26"/>
      <c r="P10" s="72"/>
      <c r="Q10" s="74">
        <f t="shared" si="1"/>
        <v>36291.77</v>
      </c>
      <c r="R10" s="90">
        <f t="shared" si="0"/>
        <v>282386.01</v>
      </c>
      <c r="S10" s="120">
        <f t="shared" si="2"/>
        <v>246094.24000000002</v>
      </c>
      <c r="T10" s="117"/>
    </row>
    <row r="11" spans="1:20" ht="16.5" thickBot="1">
      <c r="A11" s="62">
        <v>9</v>
      </c>
      <c r="B11" s="60" t="s">
        <v>14</v>
      </c>
      <c r="C11" s="26">
        <v>51768.16</v>
      </c>
      <c r="D11" s="26">
        <v>54070.01</v>
      </c>
      <c r="E11" s="92">
        <v>61086.51</v>
      </c>
      <c r="F11" s="26">
        <v>4808.28</v>
      </c>
      <c r="G11" s="26">
        <v>6711.39</v>
      </c>
      <c r="H11" s="27">
        <v>1713.41</v>
      </c>
      <c r="I11" s="26"/>
      <c r="J11" s="26">
        <v>3913.1</v>
      </c>
      <c r="K11" s="26"/>
      <c r="L11" s="26"/>
      <c r="M11" s="26"/>
      <c r="N11" s="26">
        <v>3913.1</v>
      </c>
      <c r="O11" s="26"/>
      <c r="P11" s="72"/>
      <c r="Q11" s="74">
        <f t="shared" si="1"/>
        <v>9539.61</v>
      </c>
      <c r="R11" s="90">
        <f t="shared" si="0"/>
        <v>187983.96000000002</v>
      </c>
      <c r="S11" s="120">
        <f t="shared" si="2"/>
        <v>178444.35000000003</v>
      </c>
      <c r="T11" s="117"/>
    </row>
    <row r="12" spans="1:20" ht="16.5" thickBot="1">
      <c r="A12" s="62">
        <v>10</v>
      </c>
      <c r="B12" s="60" t="s">
        <v>15</v>
      </c>
      <c r="C12" s="26">
        <v>10585.54</v>
      </c>
      <c r="D12" s="26">
        <v>32789.17</v>
      </c>
      <c r="E12" s="92">
        <v>38844.56</v>
      </c>
      <c r="F12" s="26">
        <v>929.74</v>
      </c>
      <c r="G12" s="26">
        <v>1348.33</v>
      </c>
      <c r="H12" s="27">
        <v>18699.7</v>
      </c>
      <c r="I12" s="26"/>
      <c r="J12" s="26"/>
      <c r="K12" s="26">
        <v>30324.02</v>
      </c>
      <c r="L12" s="26"/>
      <c r="M12" s="26"/>
      <c r="N12" s="26">
        <v>11719.34</v>
      </c>
      <c r="O12" s="26"/>
      <c r="P12" s="72"/>
      <c r="Q12" s="74">
        <f t="shared" si="1"/>
        <v>60743.06</v>
      </c>
      <c r="R12" s="90">
        <f t="shared" si="0"/>
        <v>145240.4</v>
      </c>
      <c r="S12" s="120">
        <f t="shared" si="2"/>
        <v>84497.34</v>
      </c>
      <c r="T12" s="117"/>
    </row>
    <row r="13" spans="1:20" ht="16.5" thickBot="1">
      <c r="A13" s="62">
        <v>11</v>
      </c>
      <c r="B13" s="60" t="s">
        <v>16</v>
      </c>
      <c r="C13" s="26">
        <v>19017.07</v>
      </c>
      <c r="D13" s="28">
        <v>22637.82</v>
      </c>
      <c r="E13" s="92">
        <v>24203.2</v>
      </c>
      <c r="F13" s="26">
        <v>2366.63</v>
      </c>
      <c r="G13" s="26">
        <v>2547.21</v>
      </c>
      <c r="H13" s="27">
        <v>7029.36</v>
      </c>
      <c r="I13" s="26"/>
      <c r="J13" s="26"/>
      <c r="K13" s="26"/>
      <c r="L13" s="26"/>
      <c r="M13" s="26"/>
      <c r="N13" s="26">
        <v>3903.12</v>
      </c>
      <c r="O13" s="26"/>
      <c r="P13" s="72"/>
      <c r="Q13" s="74">
        <f t="shared" si="1"/>
        <v>10932.48</v>
      </c>
      <c r="R13" s="90">
        <f t="shared" si="0"/>
        <v>81704.41</v>
      </c>
      <c r="S13" s="120">
        <f t="shared" si="2"/>
        <v>70771.93000000001</v>
      </c>
      <c r="T13" s="117"/>
    </row>
    <row r="14" spans="1:20" ht="16.5" thickBot="1">
      <c r="A14" s="62">
        <v>12</v>
      </c>
      <c r="B14" s="60" t="s">
        <v>17</v>
      </c>
      <c r="C14" s="26">
        <v>79899.71</v>
      </c>
      <c r="D14" s="26">
        <v>74751.55</v>
      </c>
      <c r="E14" s="92">
        <v>38482.3</v>
      </c>
      <c r="F14" s="26">
        <v>6164.41</v>
      </c>
      <c r="G14" s="26">
        <v>9226.03</v>
      </c>
      <c r="H14" s="27"/>
      <c r="I14" s="26"/>
      <c r="J14" s="26"/>
      <c r="K14" s="26">
        <v>27331.82</v>
      </c>
      <c r="L14" s="26">
        <v>1946.25</v>
      </c>
      <c r="M14" s="26"/>
      <c r="N14" s="26">
        <v>23458.64</v>
      </c>
      <c r="O14" s="26"/>
      <c r="P14" s="72">
        <v>3913.1</v>
      </c>
      <c r="Q14" s="74">
        <f t="shared" si="1"/>
        <v>56649.81</v>
      </c>
      <c r="R14" s="90">
        <f t="shared" si="0"/>
        <v>265173.81</v>
      </c>
      <c r="S14" s="120">
        <f t="shared" si="2"/>
        <v>208524</v>
      </c>
      <c r="T14" s="117"/>
    </row>
    <row r="15" spans="1:20" ht="16.5" thickBot="1">
      <c r="A15" s="62">
        <v>13</v>
      </c>
      <c r="B15" s="60" t="s">
        <v>18</v>
      </c>
      <c r="C15" s="26">
        <v>29648.33</v>
      </c>
      <c r="D15" s="26">
        <v>31488.97</v>
      </c>
      <c r="E15" s="92">
        <v>22973.93</v>
      </c>
      <c r="F15" s="26">
        <v>3201.22</v>
      </c>
      <c r="G15" s="26">
        <v>3739.34</v>
      </c>
      <c r="H15" s="27"/>
      <c r="I15" s="26"/>
      <c r="J15" s="26"/>
      <c r="K15" s="26"/>
      <c r="L15" s="26"/>
      <c r="M15" s="26"/>
      <c r="N15" s="26"/>
      <c r="O15" s="26"/>
      <c r="P15" s="72"/>
      <c r="Q15" s="74">
        <f t="shared" si="1"/>
        <v>0</v>
      </c>
      <c r="R15" s="90">
        <f t="shared" si="0"/>
        <v>91051.79000000001</v>
      </c>
      <c r="S15" s="120">
        <f t="shared" si="2"/>
        <v>91051.79000000001</v>
      </c>
      <c r="T15" s="117"/>
    </row>
    <row r="16" spans="1:30" ht="16.5" thickBot="1">
      <c r="A16" s="62">
        <v>14</v>
      </c>
      <c r="B16" s="60" t="s">
        <v>19</v>
      </c>
      <c r="C16" s="26">
        <v>26831.37</v>
      </c>
      <c r="D16" s="26">
        <v>13794.62</v>
      </c>
      <c r="E16" s="92">
        <v>5982.59</v>
      </c>
      <c r="F16" s="26">
        <v>1265.06</v>
      </c>
      <c r="G16" s="26">
        <v>2042.88</v>
      </c>
      <c r="H16" s="27"/>
      <c r="I16" s="26"/>
      <c r="J16" s="26"/>
      <c r="K16" s="26"/>
      <c r="L16" s="26"/>
      <c r="M16" s="26"/>
      <c r="N16" s="26"/>
      <c r="O16" s="26"/>
      <c r="P16" s="72"/>
      <c r="Q16" s="74">
        <f t="shared" si="1"/>
        <v>0</v>
      </c>
      <c r="R16" s="90">
        <f t="shared" si="0"/>
        <v>49916.52</v>
      </c>
      <c r="S16" s="120">
        <f t="shared" si="2"/>
        <v>49916.52</v>
      </c>
      <c r="T16" s="117"/>
      <c r="U16" s="12"/>
      <c r="V16" s="12"/>
      <c r="W16" s="12" t="s">
        <v>91</v>
      </c>
      <c r="X16" s="12"/>
      <c r="Y16" s="12"/>
      <c r="Z16" s="12"/>
      <c r="AA16" s="12"/>
      <c r="AB16" s="12"/>
      <c r="AC16" s="12"/>
      <c r="AD16" s="12"/>
    </row>
    <row r="17" spans="1:20" ht="16.5" thickBot="1">
      <c r="A17" s="62">
        <v>15</v>
      </c>
      <c r="B17" s="60" t="s">
        <v>20</v>
      </c>
      <c r="C17" s="26">
        <v>54255.48</v>
      </c>
      <c r="D17" s="26">
        <v>32073.16</v>
      </c>
      <c r="E17" s="92">
        <v>31696.74</v>
      </c>
      <c r="F17" s="26">
        <v>9232.71</v>
      </c>
      <c r="G17" s="26">
        <v>3523.33</v>
      </c>
      <c r="H17" s="27"/>
      <c r="I17" s="26"/>
      <c r="J17" s="26"/>
      <c r="K17" s="26"/>
      <c r="L17" s="26"/>
      <c r="M17" s="26"/>
      <c r="N17" s="26"/>
      <c r="O17" s="26"/>
      <c r="P17" s="72"/>
      <c r="Q17" s="74">
        <f t="shared" si="1"/>
        <v>0</v>
      </c>
      <c r="R17" s="90">
        <f t="shared" si="0"/>
        <v>130781.42</v>
      </c>
      <c r="S17" s="120">
        <f t="shared" si="2"/>
        <v>130781.42</v>
      </c>
      <c r="T17" s="117"/>
    </row>
    <row r="18" spans="1:20" ht="16.5" thickBot="1">
      <c r="A18" s="62">
        <v>16</v>
      </c>
      <c r="B18" s="60" t="s">
        <v>21</v>
      </c>
      <c r="C18" s="26">
        <v>21528.17</v>
      </c>
      <c r="D18" s="26">
        <v>19837.39</v>
      </c>
      <c r="E18" s="92">
        <v>7125.99</v>
      </c>
      <c r="F18" s="26">
        <v>3220.15</v>
      </c>
      <c r="G18" s="26">
        <v>2727.29</v>
      </c>
      <c r="H18" s="29">
        <v>1843.41</v>
      </c>
      <c r="I18" s="26"/>
      <c r="J18" s="26"/>
      <c r="K18" s="26"/>
      <c r="L18" s="26"/>
      <c r="M18" s="26"/>
      <c r="N18" s="26"/>
      <c r="O18" s="26"/>
      <c r="P18" s="72"/>
      <c r="Q18" s="74">
        <f t="shared" si="1"/>
        <v>1843.41</v>
      </c>
      <c r="R18" s="90">
        <f t="shared" si="0"/>
        <v>56282.4</v>
      </c>
      <c r="S18" s="120">
        <f t="shared" si="2"/>
        <v>54438.99</v>
      </c>
      <c r="T18" s="117"/>
    </row>
    <row r="19" spans="1:20" ht="16.5" thickBot="1">
      <c r="A19" s="62">
        <v>17</v>
      </c>
      <c r="B19" s="60" t="s">
        <v>22</v>
      </c>
      <c r="C19" s="26">
        <v>7815.16</v>
      </c>
      <c r="D19" s="26">
        <v>3886.82</v>
      </c>
      <c r="E19" s="92">
        <v>3334.3</v>
      </c>
      <c r="F19" s="26">
        <v>337.91</v>
      </c>
      <c r="G19" s="26">
        <v>545.99</v>
      </c>
      <c r="H19" s="27"/>
      <c r="I19" s="26"/>
      <c r="J19" s="26"/>
      <c r="K19" s="26"/>
      <c r="L19" s="26"/>
      <c r="M19" s="26"/>
      <c r="N19" s="26"/>
      <c r="O19" s="26"/>
      <c r="P19" s="72"/>
      <c r="Q19" s="74">
        <f t="shared" si="1"/>
        <v>0</v>
      </c>
      <c r="R19" s="90">
        <f t="shared" si="0"/>
        <v>15920.179999999998</v>
      </c>
      <c r="S19" s="120">
        <f t="shared" si="2"/>
        <v>15920.179999999998</v>
      </c>
      <c r="T19" s="117"/>
    </row>
    <row r="20" spans="1:20" ht="16.5" thickBot="1">
      <c r="A20" s="62">
        <v>18</v>
      </c>
      <c r="B20" s="60" t="s">
        <v>23</v>
      </c>
      <c r="C20" s="26">
        <v>4402.96</v>
      </c>
      <c r="D20" s="26">
        <v>2306.05</v>
      </c>
      <c r="E20" s="92">
        <v>1079.57</v>
      </c>
      <c r="F20" s="26">
        <v>473.19</v>
      </c>
      <c r="G20" s="26">
        <v>300.33</v>
      </c>
      <c r="H20" s="27"/>
      <c r="I20" s="26"/>
      <c r="J20" s="26"/>
      <c r="K20" s="26"/>
      <c r="L20" s="26"/>
      <c r="M20" s="26"/>
      <c r="N20" s="26"/>
      <c r="O20" s="26"/>
      <c r="P20" s="72"/>
      <c r="Q20" s="74">
        <f t="shared" si="1"/>
        <v>0</v>
      </c>
      <c r="R20" s="90">
        <f t="shared" si="0"/>
        <v>8562.1</v>
      </c>
      <c r="S20" s="120">
        <f t="shared" si="2"/>
        <v>8562.1</v>
      </c>
      <c r="T20" s="117"/>
    </row>
    <row r="21" spans="1:20" ht="16.5" thickBot="1">
      <c r="A21" s="62">
        <v>19</v>
      </c>
      <c r="B21" s="60" t="s">
        <v>24</v>
      </c>
      <c r="C21" s="26">
        <v>13328.91</v>
      </c>
      <c r="D21" s="26">
        <v>11254.24</v>
      </c>
      <c r="E21" s="92">
        <v>2660.21</v>
      </c>
      <c r="F21" s="26">
        <v>2371.61</v>
      </c>
      <c r="G21" s="26">
        <v>1570.13</v>
      </c>
      <c r="H21" s="27"/>
      <c r="I21" s="26"/>
      <c r="J21" s="26"/>
      <c r="K21" s="26"/>
      <c r="L21" s="26"/>
      <c r="M21" s="26"/>
      <c r="N21" s="26"/>
      <c r="O21" s="26"/>
      <c r="P21" s="72"/>
      <c r="Q21" s="74">
        <f t="shared" si="1"/>
        <v>0</v>
      </c>
      <c r="R21" s="90">
        <f t="shared" si="0"/>
        <v>31185.100000000002</v>
      </c>
      <c r="S21" s="120">
        <f t="shared" si="2"/>
        <v>31185.100000000002</v>
      </c>
      <c r="T21" s="117"/>
    </row>
    <row r="22" spans="1:20" ht="16.5" thickBot="1">
      <c r="A22" s="62">
        <v>20</v>
      </c>
      <c r="B22" s="60" t="s">
        <v>25</v>
      </c>
      <c r="C22" s="26">
        <v>24664.18</v>
      </c>
      <c r="D22" s="26">
        <v>21165.24</v>
      </c>
      <c r="E22" s="92">
        <v>13115.51</v>
      </c>
      <c r="F22" s="26">
        <v>2004.7</v>
      </c>
      <c r="G22" s="26">
        <v>3758.38</v>
      </c>
      <c r="H22" s="27">
        <v>1713.41</v>
      </c>
      <c r="I22" s="26"/>
      <c r="J22" s="26"/>
      <c r="K22" s="26"/>
      <c r="L22" s="26"/>
      <c r="M22" s="26"/>
      <c r="N22" s="26"/>
      <c r="O22" s="26"/>
      <c r="P22" s="72"/>
      <c r="Q22" s="74">
        <f t="shared" si="1"/>
        <v>1713.41</v>
      </c>
      <c r="R22" s="90">
        <f t="shared" si="0"/>
        <v>66421.42</v>
      </c>
      <c r="S22" s="120">
        <f t="shared" si="2"/>
        <v>64708.009999999995</v>
      </c>
      <c r="T22" s="117"/>
    </row>
    <row r="23" spans="1:20" ht="16.5" thickBot="1">
      <c r="A23" s="62">
        <v>21</v>
      </c>
      <c r="B23" s="60" t="s">
        <v>26</v>
      </c>
      <c r="C23" s="26">
        <v>55619.41</v>
      </c>
      <c r="D23" s="26">
        <v>39778.88</v>
      </c>
      <c r="E23" s="92">
        <v>24836.57</v>
      </c>
      <c r="F23" s="26">
        <v>15039.03</v>
      </c>
      <c r="G23" s="26">
        <v>6024.77</v>
      </c>
      <c r="H23" s="27"/>
      <c r="I23" s="26"/>
      <c r="J23" s="26"/>
      <c r="K23" s="26"/>
      <c r="L23" s="26"/>
      <c r="M23" s="26"/>
      <c r="N23" s="26"/>
      <c r="O23" s="26"/>
      <c r="P23" s="72"/>
      <c r="Q23" s="74">
        <f t="shared" si="1"/>
        <v>0</v>
      </c>
      <c r="R23" s="90">
        <f t="shared" si="0"/>
        <v>141298.66</v>
      </c>
      <c r="S23" s="120">
        <f t="shared" si="2"/>
        <v>141298.66</v>
      </c>
      <c r="T23" s="117"/>
    </row>
    <row r="24" spans="1:20" ht="16.5" thickBot="1">
      <c r="A24" s="62">
        <v>22</v>
      </c>
      <c r="B24" s="60" t="s">
        <v>27</v>
      </c>
      <c r="C24" s="26">
        <v>8027.81</v>
      </c>
      <c r="D24" s="26">
        <v>5197.97</v>
      </c>
      <c r="E24" s="92">
        <v>3306.99</v>
      </c>
      <c r="F24" s="26">
        <v>1015.96</v>
      </c>
      <c r="G24" s="26">
        <v>524.43</v>
      </c>
      <c r="H24" s="27"/>
      <c r="I24" s="26"/>
      <c r="J24" s="26"/>
      <c r="K24" s="26"/>
      <c r="L24" s="26"/>
      <c r="M24" s="26"/>
      <c r="N24" s="26"/>
      <c r="O24" s="26"/>
      <c r="P24" s="72"/>
      <c r="Q24" s="74">
        <f t="shared" si="1"/>
        <v>0</v>
      </c>
      <c r="R24" s="90">
        <f t="shared" si="0"/>
        <v>18073.16</v>
      </c>
      <c r="S24" s="120">
        <f t="shared" si="2"/>
        <v>18073.16</v>
      </c>
      <c r="T24" s="117"/>
    </row>
    <row r="25" spans="1:20" ht="16.5" thickBot="1">
      <c r="A25" s="62">
        <v>23</v>
      </c>
      <c r="B25" s="60" t="s">
        <v>28</v>
      </c>
      <c r="C25" s="26">
        <v>8531.97</v>
      </c>
      <c r="D25" s="26">
        <v>4707.73</v>
      </c>
      <c r="E25" s="92">
        <v>4569.67</v>
      </c>
      <c r="F25" s="26">
        <v>1247.16</v>
      </c>
      <c r="G25" s="26">
        <v>171.96</v>
      </c>
      <c r="H25" s="27"/>
      <c r="I25" s="26"/>
      <c r="J25" s="26"/>
      <c r="K25" s="26"/>
      <c r="L25" s="26"/>
      <c r="M25" s="26"/>
      <c r="N25" s="26"/>
      <c r="O25" s="26"/>
      <c r="P25" s="72"/>
      <c r="Q25" s="74">
        <f t="shared" si="1"/>
        <v>0</v>
      </c>
      <c r="R25" s="90">
        <f t="shared" si="0"/>
        <v>19228.489999999998</v>
      </c>
      <c r="S25" s="120">
        <f t="shared" si="2"/>
        <v>19228.489999999998</v>
      </c>
      <c r="T25" s="117"/>
    </row>
    <row r="26" spans="1:20" ht="16.5" thickBot="1">
      <c r="A26" s="62">
        <v>24</v>
      </c>
      <c r="B26" s="60" t="s">
        <v>29</v>
      </c>
      <c r="C26" s="26">
        <v>67887.41</v>
      </c>
      <c r="D26" s="26">
        <v>84853.96</v>
      </c>
      <c r="E26" s="92">
        <v>78691.91</v>
      </c>
      <c r="F26" s="26">
        <v>5143.59</v>
      </c>
      <c r="G26" s="26">
        <v>7333.23</v>
      </c>
      <c r="H26" s="27">
        <v>3426.8</v>
      </c>
      <c r="I26" s="26"/>
      <c r="J26" s="26">
        <v>9782.75</v>
      </c>
      <c r="K26" s="26">
        <v>83805.86</v>
      </c>
      <c r="L26" s="26"/>
      <c r="M26" s="26">
        <v>4251.21</v>
      </c>
      <c r="N26" s="26">
        <v>11739.3</v>
      </c>
      <c r="O26" s="26">
        <v>50870.3</v>
      </c>
      <c r="P26" s="72">
        <v>3913.1</v>
      </c>
      <c r="Q26" s="74">
        <f t="shared" si="1"/>
        <v>167789.32000000004</v>
      </c>
      <c r="R26" s="90">
        <f t="shared" si="0"/>
        <v>411699.42000000004</v>
      </c>
      <c r="S26" s="120">
        <f t="shared" si="2"/>
        <v>243910.1</v>
      </c>
      <c r="T26" s="117"/>
    </row>
    <row r="27" spans="1:20" ht="16.5" thickBot="1">
      <c r="A27" s="62">
        <v>25</v>
      </c>
      <c r="B27" s="60" t="s">
        <v>30</v>
      </c>
      <c r="C27" s="26">
        <v>1188.8</v>
      </c>
      <c r="D27" s="26">
        <v>721.1</v>
      </c>
      <c r="E27" s="92">
        <v>35.58</v>
      </c>
      <c r="F27" s="26">
        <v>141.05</v>
      </c>
      <c r="G27" s="26">
        <v>134.13</v>
      </c>
      <c r="H27" s="27"/>
      <c r="I27" s="26"/>
      <c r="J27" s="26"/>
      <c r="K27" s="26"/>
      <c r="L27" s="26"/>
      <c r="M27" s="26"/>
      <c r="N27" s="26"/>
      <c r="O27" s="26"/>
      <c r="P27" s="72"/>
      <c r="Q27" s="74">
        <f t="shared" si="1"/>
        <v>0</v>
      </c>
      <c r="R27" s="90">
        <f t="shared" si="0"/>
        <v>2220.6600000000003</v>
      </c>
      <c r="S27" s="120">
        <f t="shared" si="2"/>
        <v>2220.6600000000003</v>
      </c>
      <c r="T27" s="117"/>
    </row>
    <row r="28" spans="1:20" ht="16.5" thickBot="1">
      <c r="A28" s="62">
        <v>26</v>
      </c>
      <c r="B28" s="60" t="s">
        <v>31</v>
      </c>
      <c r="C28" s="26">
        <v>6762.33</v>
      </c>
      <c r="D28" s="26">
        <v>6566.1</v>
      </c>
      <c r="E28" s="92">
        <v>4483.86</v>
      </c>
      <c r="F28" s="26">
        <v>312.36</v>
      </c>
      <c r="G28" s="26">
        <v>856.3</v>
      </c>
      <c r="H28" s="27"/>
      <c r="I28" s="26"/>
      <c r="J28" s="26"/>
      <c r="K28" s="26"/>
      <c r="L28" s="26"/>
      <c r="M28" s="26"/>
      <c r="N28" s="26">
        <v>11965.41</v>
      </c>
      <c r="O28" s="26"/>
      <c r="P28" s="72"/>
      <c r="Q28" s="74">
        <f t="shared" si="1"/>
        <v>11965.41</v>
      </c>
      <c r="R28" s="90">
        <f t="shared" si="0"/>
        <v>30946.36</v>
      </c>
      <c r="S28" s="120">
        <f t="shared" si="2"/>
        <v>18980.95</v>
      </c>
      <c r="T28" s="117"/>
    </row>
    <row r="29" spans="1:20" ht="16.5" thickBot="1">
      <c r="A29" s="62">
        <v>27</v>
      </c>
      <c r="B29" s="60" t="s">
        <v>32</v>
      </c>
      <c r="C29" s="26">
        <v>26377.62</v>
      </c>
      <c r="D29" s="26">
        <v>22621.57</v>
      </c>
      <c r="E29" s="92">
        <v>9306.94</v>
      </c>
      <c r="F29" s="26">
        <v>3628.63</v>
      </c>
      <c r="G29" s="26">
        <v>3364.22</v>
      </c>
      <c r="H29" s="27"/>
      <c r="I29" s="26"/>
      <c r="J29" s="26"/>
      <c r="K29" s="26"/>
      <c r="L29" s="26"/>
      <c r="M29" s="26"/>
      <c r="N29" s="26"/>
      <c r="O29" s="26"/>
      <c r="P29" s="72"/>
      <c r="Q29" s="74">
        <f t="shared" si="1"/>
        <v>0</v>
      </c>
      <c r="R29" s="90">
        <f t="shared" si="0"/>
        <v>65298.98</v>
      </c>
      <c r="S29" s="120">
        <f t="shared" si="2"/>
        <v>65298.98</v>
      </c>
      <c r="T29" s="117"/>
    </row>
    <row r="30" spans="1:20" ht="16.5" thickBot="1">
      <c r="A30" s="62">
        <v>28</v>
      </c>
      <c r="B30" s="60" t="s">
        <v>33</v>
      </c>
      <c r="C30" s="26">
        <v>10139.27</v>
      </c>
      <c r="D30" s="26">
        <v>8121.49</v>
      </c>
      <c r="E30" s="92">
        <v>11788.44</v>
      </c>
      <c r="F30" s="26">
        <v>1674.72</v>
      </c>
      <c r="G30" s="26">
        <v>684.43</v>
      </c>
      <c r="H30" s="27"/>
      <c r="I30" s="26"/>
      <c r="J30" s="26"/>
      <c r="K30" s="26"/>
      <c r="L30" s="26"/>
      <c r="M30" s="26"/>
      <c r="N30" s="26"/>
      <c r="O30" s="26"/>
      <c r="P30" s="72"/>
      <c r="Q30" s="74">
        <f t="shared" si="1"/>
        <v>0</v>
      </c>
      <c r="R30" s="90">
        <f t="shared" si="0"/>
        <v>32408.350000000006</v>
      </c>
      <c r="S30" s="120">
        <f t="shared" si="2"/>
        <v>32408.350000000006</v>
      </c>
      <c r="T30" s="117"/>
    </row>
    <row r="31" spans="1:20" ht="16.5" thickBot="1">
      <c r="A31" s="62">
        <v>29</v>
      </c>
      <c r="B31" s="60" t="s">
        <v>34</v>
      </c>
      <c r="C31" s="26">
        <v>40333.8</v>
      </c>
      <c r="D31" s="26">
        <v>45456.96</v>
      </c>
      <c r="E31" s="92">
        <v>15359.27</v>
      </c>
      <c r="F31" s="26">
        <v>3164.68</v>
      </c>
      <c r="G31" s="26">
        <v>4796.52</v>
      </c>
      <c r="H31" s="27"/>
      <c r="I31" s="26"/>
      <c r="J31" s="26"/>
      <c r="K31" s="26"/>
      <c r="L31" s="26"/>
      <c r="M31" s="26"/>
      <c r="N31" s="26"/>
      <c r="O31" s="26"/>
      <c r="P31" s="72"/>
      <c r="Q31" s="74">
        <f t="shared" si="1"/>
        <v>0</v>
      </c>
      <c r="R31" s="90">
        <f t="shared" si="0"/>
        <v>109111.23000000001</v>
      </c>
      <c r="S31" s="120">
        <f t="shared" si="2"/>
        <v>109111.23000000001</v>
      </c>
      <c r="T31" s="117"/>
    </row>
    <row r="32" spans="1:20" ht="16.5" thickBot="1">
      <c r="A32" s="62">
        <v>30</v>
      </c>
      <c r="B32" s="60" t="s">
        <v>35</v>
      </c>
      <c r="C32" s="26">
        <v>37153.85</v>
      </c>
      <c r="D32" s="26">
        <v>34055.45</v>
      </c>
      <c r="E32" s="92">
        <v>14315.43</v>
      </c>
      <c r="F32" s="26">
        <v>5090.78</v>
      </c>
      <c r="G32" s="26">
        <v>5219.56</v>
      </c>
      <c r="H32" s="27">
        <v>3426.82</v>
      </c>
      <c r="I32" s="26"/>
      <c r="J32" s="26"/>
      <c r="K32" s="26"/>
      <c r="L32" s="26"/>
      <c r="M32" s="26">
        <v>4251.21</v>
      </c>
      <c r="N32" s="26">
        <v>7826.2</v>
      </c>
      <c r="O32" s="26"/>
      <c r="P32" s="72"/>
      <c r="Q32" s="74">
        <f t="shared" si="1"/>
        <v>15504.23</v>
      </c>
      <c r="R32" s="90">
        <f t="shared" si="0"/>
        <v>111339.29999999997</v>
      </c>
      <c r="S32" s="120">
        <f t="shared" si="2"/>
        <v>95835.06999999998</v>
      </c>
      <c r="T32" s="117"/>
    </row>
    <row r="33" spans="1:20" ht="16.5" thickBot="1">
      <c r="A33" s="62">
        <v>31</v>
      </c>
      <c r="B33" s="60" t="s">
        <v>36</v>
      </c>
      <c r="C33" s="26">
        <v>5708.62</v>
      </c>
      <c r="D33" s="26">
        <v>5664.06</v>
      </c>
      <c r="E33" s="92">
        <v>3200</v>
      </c>
      <c r="F33" s="26">
        <v>367.62</v>
      </c>
      <c r="G33" s="26">
        <v>357.23</v>
      </c>
      <c r="H33" s="27"/>
      <c r="I33" s="26"/>
      <c r="J33" s="26"/>
      <c r="K33" s="26"/>
      <c r="L33" s="26"/>
      <c r="M33" s="26"/>
      <c r="N33" s="26"/>
      <c r="O33" s="26"/>
      <c r="P33" s="72"/>
      <c r="Q33" s="74">
        <f t="shared" si="1"/>
        <v>0</v>
      </c>
      <c r="R33" s="90">
        <f t="shared" si="0"/>
        <v>15297.53</v>
      </c>
      <c r="S33" s="120">
        <f t="shared" si="2"/>
        <v>15297.53</v>
      </c>
      <c r="T33" s="117"/>
    </row>
    <row r="34" spans="1:20" ht="16.5" thickBot="1">
      <c r="A34" s="62">
        <v>32</v>
      </c>
      <c r="B34" s="60" t="s">
        <v>89</v>
      </c>
      <c r="C34" s="26">
        <v>7520.31</v>
      </c>
      <c r="D34" s="26">
        <v>6142.47</v>
      </c>
      <c r="E34" s="92">
        <v>6982.55</v>
      </c>
      <c r="F34" s="26">
        <v>885.89</v>
      </c>
      <c r="G34" s="26">
        <v>715.7</v>
      </c>
      <c r="H34" s="27"/>
      <c r="I34" s="26"/>
      <c r="J34" s="26"/>
      <c r="K34" s="26"/>
      <c r="L34" s="26"/>
      <c r="M34" s="26"/>
      <c r="N34" s="26"/>
      <c r="O34" s="26"/>
      <c r="P34" s="72"/>
      <c r="Q34" s="74">
        <f t="shared" si="1"/>
        <v>0</v>
      </c>
      <c r="R34" s="90">
        <f t="shared" si="0"/>
        <v>22246.920000000002</v>
      </c>
      <c r="S34" s="120">
        <f t="shared" si="2"/>
        <v>22246.920000000002</v>
      </c>
      <c r="T34" s="117"/>
    </row>
    <row r="35" spans="1:20" ht="16.5" thickBot="1">
      <c r="A35" s="62">
        <v>33</v>
      </c>
      <c r="B35" s="60" t="s">
        <v>92</v>
      </c>
      <c r="C35" s="26">
        <v>22575.34</v>
      </c>
      <c r="D35" s="26">
        <v>18744.93</v>
      </c>
      <c r="E35" s="92">
        <v>17456.26</v>
      </c>
      <c r="F35" s="26">
        <v>3692.63</v>
      </c>
      <c r="G35" s="26">
        <v>2212.27</v>
      </c>
      <c r="H35" s="27"/>
      <c r="I35" s="26"/>
      <c r="J35" s="26">
        <v>5471.16</v>
      </c>
      <c r="K35" s="26"/>
      <c r="L35" s="26"/>
      <c r="M35" s="26"/>
      <c r="N35" s="26"/>
      <c r="O35" s="26"/>
      <c r="P35" s="72">
        <v>3913.1</v>
      </c>
      <c r="Q35" s="74">
        <f t="shared" si="1"/>
        <v>9384.26</v>
      </c>
      <c r="R35" s="90">
        <f t="shared" si="0"/>
        <v>74065.68999999999</v>
      </c>
      <c r="S35" s="120">
        <f t="shared" si="2"/>
        <v>64681.429999999986</v>
      </c>
      <c r="T35" s="117"/>
    </row>
    <row r="36" spans="1:20" ht="16.5" thickBot="1">
      <c r="A36" s="62">
        <v>34</v>
      </c>
      <c r="B36" s="60" t="s">
        <v>93</v>
      </c>
      <c r="C36" s="26">
        <v>22433.16</v>
      </c>
      <c r="D36" s="26">
        <v>26213</v>
      </c>
      <c r="E36" s="92">
        <v>9515.36</v>
      </c>
      <c r="F36" s="26">
        <v>1406.66</v>
      </c>
      <c r="G36" s="26">
        <v>2824.75</v>
      </c>
      <c r="H36" s="27">
        <v>3416.58</v>
      </c>
      <c r="I36" s="26"/>
      <c r="J36" s="26"/>
      <c r="K36" s="26"/>
      <c r="L36" s="26"/>
      <c r="M36" s="26"/>
      <c r="N36" s="26"/>
      <c r="O36" s="26"/>
      <c r="P36" s="72"/>
      <c r="Q36" s="74">
        <f t="shared" si="1"/>
        <v>3416.58</v>
      </c>
      <c r="R36" s="90">
        <f t="shared" si="0"/>
        <v>65809.51000000001</v>
      </c>
      <c r="S36" s="120">
        <f t="shared" si="2"/>
        <v>62392.93000000001</v>
      </c>
      <c r="T36" s="117"/>
    </row>
    <row r="37" spans="1:20" ht="16.5" thickBot="1">
      <c r="A37" s="62">
        <v>35</v>
      </c>
      <c r="B37" s="60" t="s">
        <v>95</v>
      </c>
      <c r="C37" s="26">
        <v>4456.5</v>
      </c>
      <c r="D37" s="26">
        <v>2881.11</v>
      </c>
      <c r="E37" s="92">
        <v>177.8</v>
      </c>
      <c r="F37" s="26">
        <v>731.37</v>
      </c>
      <c r="G37" s="26">
        <v>192</v>
      </c>
      <c r="H37" s="27"/>
      <c r="I37" s="26"/>
      <c r="J37" s="26"/>
      <c r="K37" s="26"/>
      <c r="L37" s="26"/>
      <c r="M37" s="26"/>
      <c r="N37" s="26"/>
      <c r="O37" s="26"/>
      <c r="P37" s="72"/>
      <c r="Q37" s="74">
        <f t="shared" si="1"/>
        <v>0</v>
      </c>
      <c r="R37" s="90">
        <f t="shared" si="0"/>
        <v>8438.78</v>
      </c>
      <c r="S37" s="120">
        <f t="shared" si="2"/>
        <v>8438.78</v>
      </c>
      <c r="T37" s="117"/>
    </row>
    <row r="38" spans="1:20" ht="16.5" thickBot="1">
      <c r="A38" s="62">
        <v>36</v>
      </c>
      <c r="B38" s="60" t="s">
        <v>98</v>
      </c>
      <c r="C38" s="26">
        <v>7815.73</v>
      </c>
      <c r="D38" s="26">
        <v>5561.16</v>
      </c>
      <c r="E38" s="92">
        <v>4292.01</v>
      </c>
      <c r="F38" s="26">
        <v>1231.51</v>
      </c>
      <c r="G38" s="26">
        <v>700.42</v>
      </c>
      <c r="H38" s="27"/>
      <c r="I38" s="26"/>
      <c r="J38" s="26"/>
      <c r="K38" s="26"/>
      <c r="L38" s="26"/>
      <c r="M38" s="26"/>
      <c r="N38" s="26"/>
      <c r="O38" s="26"/>
      <c r="P38" s="72"/>
      <c r="Q38" s="74">
        <f t="shared" si="1"/>
        <v>0</v>
      </c>
      <c r="R38" s="90">
        <f t="shared" si="0"/>
        <v>19600.829999999998</v>
      </c>
      <c r="S38" s="120">
        <f t="shared" si="2"/>
        <v>19600.829999999998</v>
      </c>
      <c r="T38" s="117"/>
    </row>
    <row r="39" spans="1:20" ht="16.5" thickBot="1">
      <c r="A39" s="97">
        <v>37</v>
      </c>
      <c r="B39" s="98" t="s">
        <v>99</v>
      </c>
      <c r="C39" s="99">
        <v>6676.53</v>
      </c>
      <c r="D39" s="99">
        <v>4265.79</v>
      </c>
      <c r="E39" s="100">
        <v>5275.33</v>
      </c>
      <c r="F39" s="99">
        <v>184.14</v>
      </c>
      <c r="G39" s="99">
        <v>258.17</v>
      </c>
      <c r="H39" s="101"/>
      <c r="I39" s="99"/>
      <c r="J39" s="99"/>
      <c r="K39" s="99"/>
      <c r="L39" s="99"/>
      <c r="M39" s="99"/>
      <c r="N39" s="99"/>
      <c r="O39" s="99"/>
      <c r="P39" s="102"/>
      <c r="Q39" s="74">
        <f t="shared" si="1"/>
        <v>0</v>
      </c>
      <c r="R39" s="90">
        <f t="shared" si="0"/>
        <v>16659.96</v>
      </c>
      <c r="S39" s="120">
        <f t="shared" si="2"/>
        <v>16659.96</v>
      </c>
      <c r="T39" s="117"/>
    </row>
    <row r="40" spans="1:142" s="105" customFormat="1" ht="16.5" thickBot="1">
      <c r="A40" s="103">
        <v>38</v>
      </c>
      <c r="B40" s="104" t="s">
        <v>105</v>
      </c>
      <c r="C40" s="99">
        <v>5848.92</v>
      </c>
      <c r="D40" s="99">
        <v>3788.24</v>
      </c>
      <c r="E40" s="99">
        <v>1574.33</v>
      </c>
      <c r="F40" s="99">
        <v>1022.75</v>
      </c>
      <c r="G40" s="99">
        <v>420.81</v>
      </c>
      <c r="H40" s="101"/>
      <c r="I40" s="99"/>
      <c r="J40" s="99"/>
      <c r="K40" s="99"/>
      <c r="L40" s="99"/>
      <c r="M40" s="99"/>
      <c r="N40" s="99"/>
      <c r="O40" s="99"/>
      <c r="P40" s="99"/>
      <c r="Q40" s="108">
        <f t="shared" si="1"/>
        <v>0</v>
      </c>
      <c r="R40" s="109">
        <f t="shared" si="0"/>
        <v>12655.05</v>
      </c>
      <c r="S40" s="120">
        <f t="shared" si="2"/>
        <v>12655.05</v>
      </c>
      <c r="T40" s="117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</row>
    <row r="41" spans="1:142" s="107" customFormat="1" ht="26.25" customHeight="1" thickBot="1">
      <c r="A41" s="106"/>
      <c r="B41" s="69" t="s">
        <v>37</v>
      </c>
      <c r="C41" s="70">
        <f>SUM(C3:C40)</f>
        <v>913821.1100000002</v>
      </c>
      <c r="D41" s="70">
        <f aca="true" t="shared" si="3" ref="D41:P41">SUM(D3:D40)</f>
        <v>866323.3599999999</v>
      </c>
      <c r="E41" s="70">
        <f t="shared" si="3"/>
        <v>757585.4999999999</v>
      </c>
      <c r="F41" s="70">
        <f t="shared" si="3"/>
        <v>111453.87999999999</v>
      </c>
      <c r="G41" s="70">
        <f t="shared" si="3"/>
        <v>99123.42999999998</v>
      </c>
      <c r="H41" s="70">
        <f t="shared" si="3"/>
        <v>83130.00000000003</v>
      </c>
      <c r="I41" s="70">
        <f t="shared" si="3"/>
        <v>0</v>
      </c>
      <c r="J41" s="70">
        <f t="shared" si="3"/>
        <v>26993.21</v>
      </c>
      <c r="K41" s="70">
        <f t="shared" si="3"/>
        <v>188339.06</v>
      </c>
      <c r="L41" s="70">
        <f t="shared" si="3"/>
        <v>1946.25</v>
      </c>
      <c r="M41" s="70">
        <f t="shared" si="3"/>
        <v>8502.42</v>
      </c>
      <c r="N41" s="70">
        <f t="shared" si="3"/>
        <v>98124.51000000001</v>
      </c>
      <c r="O41" s="70">
        <f t="shared" si="3"/>
        <v>62584.65</v>
      </c>
      <c r="P41" s="70">
        <f t="shared" si="3"/>
        <v>11739.3</v>
      </c>
      <c r="Q41" s="110">
        <f t="shared" si="1"/>
        <v>481359.4</v>
      </c>
      <c r="R41" s="111">
        <f t="shared" si="0"/>
        <v>3229666.68</v>
      </c>
      <c r="S41" s="120">
        <f t="shared" si="2"/>
        <v>2748307.2800000003</v>
      </c>
      <c r="T41" s="117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</row>
    <row r="42" spans="2:19" ht="15.75">
      <c r="B42" s="30"/>
      <c r="C42" s="31"/>
      <c r="D42" s="31"/>
      <c r="E42" s="31"/>
      <c r="F42" s="32"/>
      <c r="G42" s="32"/>
      <c r="H42" s="33"/>
      <c r="I42" s="31"/>
      <c r="J42" s="31"/>
      <c r="K42" s="31"/>
      <c r="L42" s="31"/>
      <c r="M42" s="31"/>
      <c r="N42" s="31"/>
      <c r="O42" s="31"/>
      <c r="P42" s="31"/>
      <c r="Q42" s="31"/>
      <c r="S42" s="33"/>
    </row>
    <row r="43" spans="2:19" ht="15.75">
      <c r="B43" s="34"/>
      <c r="C43" s="31"/>
      <c r="D43" s="31"/>
      <c r="E43" s="31"/>
      <c r="F43" s="32"/>
      <c r="G43" s="32"/>
      <c r="H43" s="33"/>
      <c r="I43" s="31"/>
      <c r="J43" s="31"/>
      <c r="K43" s="31"/>
      <c r="L43" s="31"/>
      <c r="M43" s="31"/>
      <c r="N43" s="31"/>
      <c r="O43" s="31"/>
      <c r="P43" s="31"/>
      <c r="Q43" s="31"/>
      <c r="S43" s="33"/>
    </row>
    <row r="44" spans="2:18" ht="15">
      <c r="B44" s="9"/>
      <c r="C44" s="1"/>
      <c r="D44" s="1"/>
      <c r="E44" s="1"/>
      <c r="F44" s="2"/>
      <c r="G44" s="2"/>
      <c r="H44" s="16"/>
      <c r="I44" s="1"/>
      <c r="J44" s="1"/>
      <c r="K44" s="1"/>
      <c r="L44" s="1"/>
      <c r="M44" s="1"/>
      <c r="N44" s="1"/>
      <c r="O44" s="1"/>
      <c r="P44" s="1"/>
      <c r="Q44" s="1"/>
      <c r="R44" s="3"/>
    </row>
    <row r="45" spans="2:17" ht="15">
      <c r="B45" s="9"/>
      <c r="C45" s="1"/>
      <c r="D45" s="1"/>
      <c r="E45" s="1"/>
      <c r="F45" s="2"/>
      <c r="G45" s="2"/>
      <c r="H45" s="17"/>
      <c r="I45" s="1"/>
      <c r="J45" s="1"/>
      <c r="K45" s="1"/>
      <c r="L45" s="1"/>
      <c r="M45" s="1"/>
      <c r="N45" s="1"/>
      <c r="O45" s="1"/>
      <c r="P45" s="1"/>
      <c r="Q45" s="1"/>
    </row>
    <row r="46" spans="2:17" ht="15">
      <c r="B46" s="9"/>
      <c r="C46" s="1"/>
      <c r="D46" s="1"/>
      <c r="E46" s="1"/>
      <c r="F46" s="2"/>
      <c r="G46" s="2"/>
      <c r="H46" s="16"/>
      <c r="I46" s="1"/>
      <c r="J46" s="1"/>
      <c r="K46" s="1"/>
      <c r="L46" s="1"/>
      <c r="M46" s="1"/>
      <c r="N46" s="1"/>
      <c r="O46" s="1"/>
      <c r="P46" s="1"/>
      <c r="Q46" s="1"/>
    </row>
    <row r="47" spans="2:17" ht="15">
      <c r="B47" s="9"/>
      <c r="C47" s="1"/>
      <c r="D47" s="1"/>
      <c r="E47" s="1"/>
      <c r="F47" s="2"/>
      <c r="G47" s="2"/>
      <c r="H47" s="16"/>
      <c r="I47" s="1"/>
      <c r="J47" s="1"/>
      <c r="K47" s="1"/>
      <c r="L47" s="1"/>
      <c r="M47" s="1"/>
      <c r="N47" s="1"/>
      <c r="O47" s="1"/>
      <c r="P47" s="1"/>
      <c r="Q47" s="1"/>
    </row>
    <row r="48" ht="12.75">
      <c r="B48" s="15"/>
    </row>
    <row r="49" spans="2:11" ht="12.75">
      <c r="B49" s="10"/>
      <c r="F49" s="3"/>
      <c r="G49" s="3"/>
      <c r="K49" s="3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spans="2:19" ht="12.75">
      <c r="B58" s="11"/>
      <c r="C58" s="4"/>
      <c r="D58" s="4"/>
      <c r="E58" s="4"/>
      <c r="F58" s="4"/>
      <c r="G58" s="4"/>
      <c r="H58" s="19"/>
      <c r="I58" s="4"/>
      <c r="J58" s="4"/>
      <c r="K58" s="4"/>
      <c r="L58" s="4"/>
      <c r="M58" s="4"/>
      <c r="N58" s="4"/>
      <c r="O58" s="4"/>
      <c r="P58" s="4"/>
      <c r="Q58" s="4"/>
      <c r="R58" s="4"/>
      <c r="S58" s="14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spans="2:19" ht="12.75">
      <c r="B60" s="11"/>
      <c r="C60" s="4"/>
      <c r="D60" s="4"/>
      <c r="E60" s="4"/>
      <c r="F60" s="4"/>
      <c r="G60" s="4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14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6"/>
  <sheetViews>
    <sheetView workbookViewId="0" topLeftCell="A1">
      <selection activeCell="H25" sqref="H25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113" t="s">
        <v>115</v>
      </c>
      <c r="B3" s="113"/>
      <c r="C3" s="113"/>
      <c r="D3" s="113"/>
      <c r="E3" s="113"/>
      <c r="F3" s="113"/>
      <c r="G3" s="113"/>
      <c r="H3" s="113"/>
    </row>
    <row r="4" spans="1:8" ht="14.25">
      <c r="A4" s="37"/>
      <c r="B4" s="37"/>
      <c r="C4" s="39"/>
      <c r="D4" s="1"/>
      <c r="E4" s="1"/>
      <c r="F4" s="1"/>
      <c r="G4" s="37"/>
      <c r="H4" s="37"/>
    </row>
    <row r="5" spans="1:8" ht="45">
      <c r="A5" s="50" t="s">
        <v>0</v>
      </c>
      <c r="B5" s="50" t="s">
        <v>1</v>
      </c>
      <c r="C5" s="52" t="s">
        <v>53</v>
      </c>
      <c r="D5" s="49"/>
      <c r="E5" s="1"/>
      <c r="F5" s="1"/>
      <c r="G5" s="37"/>
      <c r="H5" s="37"/>
    </row>
    <row r="6" spans="1:8" ht="15">
      <c r="A6" s="40" t="s">
        <v>81</v>
      </c>
      <c r="B6" s="7" t="s">
        <v>6</v>
      </c>
      <c r="C6" s="8">
        <v>420.54</v>
      </c>
      <c r="D6" s="12"/>
      <c r="E6" s="1"/>
      <c r="F6" s="1"/>
      <c r="G6" s="37"/>
      <c r="H6" s="37"/>
    </row>
    <row r="7" spans="1:8" ht="15">
      <c r="A7" s="40" t="s">
        <v>54</v>
      </c>
      <c r="B7" s="7" t="s">
        <v>41</v>
      </c>
      <c r="C7" s="48"/>
      <c r="D7" s="12"/>
      <c r="E7" s="1"/>
      <c r="F7" s="1"/>
      <c r="G7" s="37"/>
      <c r="H7" s="37"/>
    </row>
    <row r="8" spans="1:8" ht="15">
      <c r="A8" s="40" t="s">
        <v>55</v>
      </c>
      <c r="B8" s="7" t="s">
        <v>8</v>
      </c>
      <c r="C8" s="48"/>
      <c r="D8" s="12"/>
      <c r="E8" s="1"/>
      <c r="F8" s="1"/>
      <c r="G8" s="37"/>
      <c r="H8" s="37"/>
    </row>
    <row r="9" spans="1:8" ht="15">
      <c r="A9" s="40" t="s">
        <v>56</v>
      </c>
      <c r="B9" s="7" t="s">
        <v>9</v>
      </c>
      <c r="C9" s="48"/>
      <c r="D9" s="12"/>
      <c r="E9" s="1"/>
      <c r="F9" s="1"/>
      <c r="G9" s="37"/>
      <c r="H9" s="37"/>
    </row>
    <row r="10" spans="1:8" ht="15">
      <c r="A10" s="40" t="s">
        <v>57</v>
      </c>
      <c r="B10" s="7" t="s">
        <v>10</v>
      </c>
      <c r="C10" s="48"/>
      <c r="D10" s="12"/>
      <c r="E10" s="1"/>
      <c r="F10" s="1"/>
      <c r="G10" s="37"/>
      <c r="H10" s="37"/>
    </row>
    <row r="11" spans="1:8" ht="15">
      <c r="A11" s="40" t="s">
        <v>58</v>
      </c>
      <c r="B11" s="7" t="s">
        <v>11</v>
      </c>
      <c r="C11" s="48"/>
      <c r="D11" s="12"/>
      <c r="E11" s="1"/>
      <c r="F11" s="1"/>
      <c r="G11" s="37"/>
      <c r="H11" s="37"/>
    </row>
    <row r="12" spans="1:8" ht="15">
      <c r="A12" s="40" t="s">
        <v>59</v>
      </c>
      <c r="B12" s="7" t="s">
        <v>12</v>
      </c>
      <c r="C12" s="48"/>
      <c r="D12" s="12"/>
      <c r="E12" s="1"/>
      <c r="F12" s="1"/>
      <c r="G12" s="37"/>
      <c r="H12" s="37"/>
    </row>
    <row r="13" spans="1:8" ht="15">
      <c r="A13" s="40" t="s">
        <v>60</v>
      </c>
      <c r="B13" s="7" t="s">
        <v>13</v>
      </c>
      <c r="C13" s="48"/>
      <c r="D13" s="12"/>
      <c r="E13" s="1"/>
      <c r="F13" s="1"/>
      <c r="G13" s="37"/>
      <c r="H13" s="37"/>
    </row>
    <row r="14" spans="1:8" ht="15">
      <c r="A14" s="40" t="s">
        <v>61</v>
      </c>
      <c r="B14" s="7" t="s">
        <v>14</v>
      </c>
      <c r="C14" s="48"/>
      <c r="D14" s="12"/>
      <c r="E14" s="1"/>
      <c r="F14" s="1"/>
      <c r="G14" s="37"/>
      <c r="H14" s="37"/>
    </row>
    <row r="15" spans="1:8" ht="15">
      <c r="A15" s="40" t="s">
        <v>62</v>
      </c>
      <c r="B15" s="7" t="s">
        <v>15</v>
      </c>
      <c r="C15" s="48"/>
      <c r="D15" s="12"/>
      <c r="E15" s="1"/>
      <c r="F15" s="1"/>
      <c r="G15" s="37"/>
      <c r="H15" s="37"/>
    </row>
    <row r="16" spans="1:8" ht="15">
      <c r="A16" s="40" t="s">
        <v>63</v>
      </c>
      <c r="B16" s="7" t="s">
        <v>16</v>
      </c>
      <c r="C16" s="48"/>
      <c r="D16" s="12"/>
      <c r="E16" s="1"/>
      <c r="F16" s="1"/>
      <c r="G16" s="37"/>
      <c r="H16" s="37"/>
    </row>
    <row r="17" spans="1:8" ht="15">
      <c r="A17" s="40" t="s">
        <v>64</v>
      </c>
      <c r="B17" s="7" t="s">
        <v>42</v>
      </c>
      <c r="C17" s="48"/>
      <c r="D17" s="12"/>
      <c r="E17" s="1"/>
      <c r="F17" s="1"/>
      <c r="G17" s="37"/>
      <c r="H17" s="37"/>
    </row>
    <row r="18" spans="1:8" ht="15">
      <c r="A18" s="40" t="s">
        <v>65</v>
      </c>
      <c r="B18" s="7" t="s">
        <v>18</v>
      </c>
      <c r="C18" s="48"/>
      <c r="D18" s="12"/>
      <c r="E18" s="1"/>
      <c r="F18" s="1"/>
      <c r="G18" s="37"/>
      <c r="H18" s="37"/>
    </row>
    <row r="19" spans="1:8" ht="15">
      <c r="A19" s="40" t="s">
        <v>66</v>
      </c>
      <c r="B19" s="7" t="s">
        <v>19</v>
      </c>
      <c r="C19" s="48"/>
      <c r="D19" s="12"/>
      <c r="E19" s="1"/>
      <c r="F19" s="1"/>
      <c r="G19" s="37"/>
      <c r="H19" s="37"/>
    </row>
    <row r="20" spans="1:8" ht="15">
      <c r="A20" s="40" t="s">
        <v>67</v>
      </c>
      <c r="B20" s="7" t="s">
        <v>20</v>
      </c>
      <c r="C20" s="8"/>
      <c r="D20" s="12"/>
      <c r="E20" s="1"/>
      <c r="F20" s="1"/>
      <c r="G20" s="37"/>
      <c r="H20" s="37"/>
    </row>
    <row r="21" spans="1:8" ht="15">
      <c r="A21" s="40" t="s">
        <v>68</v>
      </c>
      <c r="B21" s="7" t="s">
        <v>21</v>
      </c>
      <c r="C21" s="48"/>
      <c r="D21" s="12"/>
      <c r="E21" s="1"/>
      <c r="F21" s="1"/>
      <c r="G21" s="37"/>
      <c r="H21" s="37"/>
    </row>
    <row r="22" spans="1:8" ht="15">
      <c r="A22" s="40" t="s">
        <v>69</v>
      </c>
      <c r="B22" s="7" t="s">
        <v>22</v>
      </c>
      <c r="C22" s="48"/>
      <c r="D22" s="12"/>
      <c r="E22" s="1"/>
      <c r="F22" s="1"/>
      <c r="G22" s="37"/>
      <c r="H22" s="37"/>
    </row>
    <row r="23" spans="1:8" ht="15">
      <c r="A23" s="40" t="s">
        <v>70</v>
      </c>
      <c r="B23" s="7" t="s">
        <v>23</v>
      </c>
      <c r="C23" s="48"/>
      <c r="D23" s="12"/>
      <c r="E23" s="1"/>
      <c r="F23" s="1"/>
      <c r="G23" s="37"/>
      <c r="H23" s="37"/>
    </row>
    <row r="24" spans="1:8" ht="15">
      <c r="A24" s="40" t="s">
        <v>71</v>
      </c>
      <c r="B24" s="7" t="s">
        <v>24</v>
      </c>
      <c r="C24" s="48"/>
      <c r="D24" s="12"/>
      <c r="E24" s="1"/>
      <c r="F24" s="1"/>
      <c r="G24" s="37"/>
      <c r="H24" s="37"/>
    </row>
    <row r="25" spans="1:8" ht="15">
      <c r="A25" s="40" t="s">
        <v>72</v>
      </c>
      <c r="B25" s="7" t="s">
        <v>25</v>
      </c>
      <c r="C25" s="48"/>
      <c r="D25" s="12"/>
      <c r="E25" s="1"/>
      <c r="F25" s="1"/>
      <c r="G25" s="37"/>
      <c r="H25" s="37"/>
    </row>
    <row r="26" spans="1:8" ht="15">
      <c r="A26" s="40" t="s">
        <v>73</v>
      </c>
      <c r="B26" s="7" t="s">
        <v>26</v>
      </c>
      <c r="C26" s="48"/>
      <c r="D26" s="12"/>
      <c r="E26" s="1"/>
      <c r="F26" s="1"/>
      <c r="G26" s="37"/>
      <c r="H26" s="37"/>
    </row>
    <row r="27" spans="1:8" ht="15">
      <c r="A27" s="40" t="s">
        <v>74</v>
      </c>
      <c r="B27" s="7" t="s">
        <v>27</v>
      </c>
      <c r="C27" s="48"/>
      <c r="D27" s="12"/>
      <c r="E27" s="1"/>
      <c r="F27" s="1"/>
      <c r="G27" s="37"/>
      <c r="H27" s="37"/>
    </row>
    <row r="28" spans="1:8" ht="15">
      <c r="A28" s="40" t="s">
        <v>75</v>
      </c>
      <c r="B28" s="7" t="s">
        <v>28</v>
      </c>
      <c r="C28" s="48"/>
      <c r="D28" s="12"/>
      <c r="E28" s="1"/>
      <c r="F28" s="1"/>
      <c r="G28" s="37"/>
      <c r="H28" s="37"/>
    </row>
    <row r="29" spans="1:8" ht="15">
      <c r="A29" s="40" t="s">
        <v>76</v>
      </c>
      <c r="B29" s="7" t="s">
        <v>29</v>
      </c>
      <c r="C29" s="8">
        <v>420.53</v>
      </c>
      <c r="D29" s="12"/>
      <c r="E29" s="1"/>
      <c r="F29" s="1"/>
      <c r="G29" s="37"/>
      <c r="H29" s="37"/>
    </row>
    <row r="30" spans="1:8" ht="15">
      <c r="A30" s="40" t="s">
        <v>77</v>
      </c>
      <c r="B30" s="7" t="s">
        <v>30</v>
      </c>
      <c r="C30" s="48"/>
      <c r="D30" s="12"/>
      <c r="E30" s="1"/>
      <c r="F30" s="1"/>
      <c r="G30" s="37"/>
      <c r="H30" s="37"/>
    </row>
    <row r="31" spans="1:8" ht="15">
      <c r="A31" s="40" t="s">
        <v>78</v>
      </c>
      <c r="B31" s="7" t="s">
        <v>31</v>
      </c>
      <c r="C31" s="48"/>
      <c r="D31" s="12"/>
      <c r="E31" s="1"/>
      <c r="F31" s="1"/>
      <c r="G31" s="37"/>
      <c r="H31" s="37"/>
    </row>
    <row r="32" spans="1:8" ht="15">
      <c r="A32" s="40" t="s">
        <v>79</v>
      </c>
      <c r="B32" s="7" t="s">
        <v>32</v>
      </c>
      <c r="C32" s="48"/>
      <c r="D32" s="12"/>
      <c r="E32" s="1"/>
      <c r="F32" s="1"/>
      <c r="G32" s="37"/>
      <c r="H32" s="37"/>
    </row>
    <row r="33" spans="1:8" ht="15">
      <c r="A33" s="40" t="s">
        <v>80</v>
      </c>
      <c r="B33" s="7" t="s">
        <v>33</v>
      </c>
      <c r="C33" s="48"/>
      <c r="D33" s="12"/>
      <c r="E33" s="1"/>
      <c r="F33" s="1"/>
      <c r="G33" s="37"/>
      <c r="H33" s="37"/>
    </row>
    <row r="34" spans="1:8" ht="15">
      <c r="A34" s="40" t="s">
        <v>82</v>
      </c>
      <c r="B34" s="7" t="s">
        <v>34</v>
      </c>
      <c r="C34" s="48"/>
      <c r="D34" s="12"/>
      <c r="E34" s="1"/>
      <c r="F34" s="1"/>
      <c r="G34" s="37"/>
      <c r="H34" s="37"/>
    </row>
    <row r="35" spans="1:8" ht="15">
      <c r="A35" s="40" t="s">
        <v>83</v>
      </c>
      <c r="B35" s="7" t="s">
        <v>35</v>
      </c>
      <c r="C35" s="48"/>
      <c r="D35" s="12"/>
      <c r="E35" s="1"/>
      <c r="F35" s="1"/>
      <c r="G35" s="37"/>
      <c r="H35" s="37"/>
    </row>
    <row r="36" spans="1:8" ht="15">
      <c r="A36" s="40" t="s">
        <v>84</v>
      </c>
      <c r="B36" s="7" t="s">
        <v>36</v>
      </c>
      <c r="C36" s="48"/>
      <c r="D36" s="12"/>
      <c r="E36" s="1"/>
      <c r="F36" s="1"/>
      <c r="G36" s="37"/>
      <c r="H36" s="37"/>
    </row>
    <row r="37" spans="1:8" ht="15">
      <c r="A37" s="40" t="s">
        <v>85</v>
      </c>
      <c r="B37" s="7" t="s">
        <v>90</v>
      </c>
      <c r="C37" s="48"/>
      <c r="D37" s="12"/>
      <c r="E37" s="1"/>
      <c r="F37" s="1"/>
      <c r="G37" s="37"/>
      <c r="H37" s="37"/>
    </row>
    <row r="38" spans="1:8" ht="15">
      <c r="A38" s="40" t="s">
        <v>86</v>
      </c>
      <c r="B38" s="7" t="s">
        <v>92</v>
      </c>
      <c r="C38" s="48"/>
      <c r="D38" s="12"/>
      <c r="E38" s="1"/>
      <c r="F38" s="1"/>
      <c r="G38" s="37"/>
      <c r="H38" s="37"/>
    </row>
    <row r="39" spans="1:8" ht="15">
      <c r="A39" s="40" t="s">
        <v>87</v>
      </c>
      <c r="B39" s="7" t="s">
        <v>93</v>
      </c>
      <c r="C39" s="48"/>
      <c r="D39" s="12"/>
      <c r="E39" s="1"/>
      <c r="F39" s="1"/>
      <c r="G39" s="37"/>
      <c r="H39" s="37"/>
    </row>
    <row r="40" spans="1:8" ht="15">
      <c r="A40" s="40" t="s">
        <v>88</v>
      </c>
      <c r="B40" s="7" t="s">
        <v>95</v>
      </c>
      <c r="C40" s="48"/>
      <c r="D40" s="12"/>
      <c r="E40" s="1"/>
      <c r="F40" s="1"/>
      <c r="G40" s="37"/>
      <c r="H40" s="37"/>
    </row>
    <row r="41" spans="1:8" ht="15">
      <c r="A41" s="40" t="s">
        <v>94</v>
      </c>
      <c r="B41" s="7" t="s">
        <v>98</v>
      </c>
      <c r="C41" s="48"/>
      <c r="D41" s="12"/>
      <c r="E41" s="1"/>
      <c r="F41" s="1"/>
      <c r="G41" s="37"/>
      <c r="H41" s="37"/>
    </row>
    <row r="42" spans="1:8" ht="15">
      <c r="A42" s="40" t="s">
        <v>96</v>
      </c>
      <c r="B42" s="7" t="s">
        <v>99</v>
      </c>
      <c r="C42" s="48"/>
      <c r="D42" s="12"/>
      <c r="E42" s="1"/>
      <c r="F42" s="1"/>
      <c r="G42" s="37"/>
      <c r="H42" s="37"/>
    </row>
    <row r="43" spans="1:8" ht="15.75" thickBot="1">
      <c r="A43" s="78" t="s">
        <v>100</v>
      </c>
      <c r="B43" s="7" t="s">
        <v>105</v>
      </c>
      <c r="C43" s="94"/>
      <c r="D43" s="12"/>
      <c r="E43" s="1"/>
      <c r="F43" s="1"/>
      <c r="G43" s="37"/>
      <c r="H43" s="37"/>
    </row>
    <row r="44" spans="1:8" ht="15.75" thickBot="1">
      <c r="A44" s="65"/>
      <c r="B44" s="66" t="s">
        <v>37</v>
      </c>
      <c r="C44" s="67">
        <f>SUM(C6:C43)</f>
        <v>841.0699999999999</v>
      </c>
      <c r="D44" s="46"/>
      <c r="E44" s="1"/>
      <c r="F44" s="1"/>
      <c r="G44" s="37"/>
      <c r="H44" s="37"/>
    </row>
    <row r="45" spans="1:8" ht="14.25">
      <c r="A45" s="37"/>
      <c r="B45" s="37"/>
      <c r="C45" s="39"/>
      <c r="D45" s="1"/>
      <c r="E45" s="1"/>
      <c r="F45" s="1"/>
      <c r="G45" s="37"/>
      <c r="H45" s="37"/>
    </row>
    <row r="46" spans="1:8" ht="14.25">
      <c r="A46" s="37"/>
      <c r="B46" s="37"/>
      <c r="C46" s="39"/>
      <c r="D46" s="1"/>
      <c r="E46" s="1"/>
      <c r="F46" s="1"/>
      <c r="G46" s="37"/>
      <c r="H46" s="37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25">
      <selection activeCell="H9" sqref="H9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9" ht="15">
      <c r="A3" s="116" t="s">
        <v>125</v>
      </c>
      <c r="B3" s="116"/>
      <c r="C3" s="116"/>
      <c r="D3" s="116"/>
      <c r="E3" s="116"/>
      <c r="F3" s="116"/>
      <c r="G3" s="116"/>
      <c r="H3" s="116"/>
      <c r="I3" s="116"/>
    </row>
    <row r="4" spans="1:9" ht="14.25">
      <c r="A4" s="115"/>
      <c r="B4" s="115"/>
      <c r="C4" s="115"/>
      <c r="D4" s="43"/>
      <c r="E4" s="37"/>
      <c r="F4" s="37"/>
      <c r="G4" s="37"/>
      <c r="H4" s="37"/>
      <c r="I4" s="37"/>
    </row>
    <row r="5" spans="1:9" ht="45">
      <c r="A5" s="50" t="s">
        <v>0</v>
      </c>
      <c r="B5" s="50" t="s">
        <v>1</v>
      </c>
      <c r="C5" s="52" t="s">
        <v>103</v>
      </c>
      <c r="D5" s="52" t="s">
        <v>104</v>
      </c>
      <c r="E5" s="37"/>
      <c r="F5" s="37"/>
      <c r="G5" s="37"/>
      <c r="H5" s="37"/>
      <c r="I5" s="37"/>
    </row>
    <row r="6" spans="1:9" ht="15">
      <c r="A6" s="40" t="s">
        <v>81</v>
      </c>
      <c r="B6" s="7" t="s">
        <v>6</v>
      </c>
      <c r="C6" s="8"/>
      <c r="D6" s="6"/>
      <c r="E6" s="37"/>
      <c r="F6" s="37"/>
      <c r="G6" s="37"/>
      <c r="H6" s="37"/>
      <c r="I6" s="37"/>
    </row>
    <row r="7" spans="1:9" ht="15">
      <c r="A7" s="40" t="s">
        <v>54</v>
      </c>
      <c r="B7" s="7" t="s">
        <v>41</v>
      </c>
      <c r="C7" s="48"/>
      <c r="D7" s="6"/>
      <c r="E7" s="37"/>
      <c r="F7" s="37"/>
      <c r="G7" s="37"/>
      <c r="H7" s="37"/>
      <c r="I7" s="37"/>
    </row>
    <row r="8" spans="1:9" ht="15">
      <c r="A8" s="40" t="s">
        <v>55</v>
      </c>
      <c r="B8" s="7" t="s">
        <v>8</v>
      </c>
      <c r="C8" s="8"/>
      <c r="D8" s="6"/>
      <c r="E8" s="37"/>
      <c r="F8" s="37"/>
      <c r="G8" s="37"/>
      <c r="H8" s="37"/>
      <c r="I8" s="37"/>
    </row>
    <row r="9" spans="1:9" ht="15">
      <c r="A9" s="40" t="s">
        <v>56</v>
      </c>
      <c r="B9" s="7" t="s">
        <v>9</v>
      </c>
      <c r="C9" s="8"/>
      <c r="D9" s="6"/>
      <c r="E9" s="37"/>
      <c r="F9" s="37"/>
      <c r="G9" s="37"/>
      <c r="H9" s="37"/>
      <c r="I9" s="37"/>
    </row>
    <row r="10" spans="1:9" ht="15">
      <c r="A10" s="40" t="s">
        <v>57</v>
      </c>
      <c r="B10" s="7" t="s">
        <v>10</v>
      </c>
      <c r="C10" s="8"/>
      <c r="D10" s="6"/>
      <c r="E10" s="37"/>
      <c r="F10" s="37"/>
      <c r="G10" s="37"/>
      <c r="H10" s="37"/>
      <c r="I10" s="37"/>
    </row>
    <row r="11" spans="1:9" ht="15">
      <c r="A11" s="40" t="s">
        <v>58</v>
      </c>
      <c r="B11" s="7" t="s">
        <v>11</v>
      </c>
      <c r="C11" s="8"/>
      <c r="D11" s="6"/>
      <c r="E11" s="37"/>
      <c r="F11" s="37"/>
      <c r="G11" s="37"/>
      <c r="H11" s="37"/>
      <c r="I11" s="37"/>
    </row>
    <row r="12" spans="1:9" ht="15">
      <c r="A12" s="40" t="s">
        <v>59</v>
      </c>
      <c r="B12" s="7" t="s">
        <v>12</v>
      </c>
      <c r="C12" s="8"/>
      <c r="D12" s="6"/>
      <c r="E12" s="37"/>
      <c r="F12" s="37"/>
      <c r="G12" s="37"/>
      <c r="H12" s="37"/>
      <c r="I12" s="37"/>
    </row>
    <row r="13" spans="1:9" ht="15">
      <c r="A13" s="40" t="s">
        <v>60</v>
      </c>
      <c r="B13" s="7" t="s">
        <v>13</v>
      </c>
      <c r="C13" s="8"/>
      <c r="D13" s="6"/>
      <c r="E13" s="37"/>
      <c r="F13" s="37"/>
      <c r="G13" s="37"/>
      <c r="H13" s="37"/>
      <c r="I13" s="37"/>
    </row>
    <row r="14" spans="1:9" ht="15">
      <c r="A14" s="40" t="s">
        <v>61</v>
      </c>
      <c r="B14" s="7" t="s">
        <v>14</v>
      </c>
      <c r="C14" s="8"/>
      <c r="D14" s="6"/>
      <c r="E14" s="37"/>
      <c r="F14" s="37"/>
      <c r="G14" s="37"/>
      <c r="H14" s="37"/>
      <c r="I14" s="37"/>
    </row>
    <row r="15" spans="1:9" ht="15">
      <c r="A15" s="40" t="s">
        <v>62</v>
      </c>
      <c r="B15" s="7" t="s">
        <v>15</v>
      </c>
      <c r="C15" s="48"/>
      <c r="D15" s="6"/>
      <c r="E15" s="37"/>
      <c r="F15" s="37"/>
      <c r="G15" s="37"/>
      <c r="H15" s="37"/>
      <c r="I15" s="37"/>
    </row>
    <row r="16" spans="1:9" ht="15">
      <c r="A16" s="40" t="s">
        <v>63</v>
      </c>
      <c r="B16" s="7" t="s">
        <v>16</v>
      </c>
      <c r="C16" s="8">
        <v>2773.46</v>
      </c>
      <c r="D16" s="6"/>
      <c r="E16" s="37"/>
      <c r="F16" s="37"/>
      <c r="G16" s="37"/>
      <c r="H16" s="37"/>
      <c r="I16" s="37"/>
    </row>
    <row r="17" spans="1:9" ht="15">
      <c r="A17" s="40" t="s">
        <v>64</v>
      </c>
      <c r="B17" s="7" t="s">
        <v>42</v>
      </c>
      <c r="C17" s="8"/>
      <c r="D17" s="6"/>
      <c r="E17" s="37"/>
      <c r="F17" s="37"/>
      <c r="G17" s="37"/>
      <c r="H17" s="37"/>
      <c r="I17" s="37"/>
    </row>
    <row r="18" spans="1:9" ht="15">
      <c r="A18" s="40" t="s">
        <v>65</v>
      </c>
      <c r="B18" s="7" t="s">
        <v>18</v>
      </c>
      <c r="C18" s="8"/>
      <c r="D18" s="6"/>
      <c r="E18" s="37"/>
      <c r="F18" s="37"/>
      <c r="G18" s="37"/>
      <c r="H18" s="37"/>
      <c r="I18" s="37"/>
    </row>
    <row r="19" spans="1:9" ht="15">
      <c r="A19" s="40" t="s">
        <v>66</v>
      </c>
      <c r="B19" s="7" t="s">
        <v>19</v>
      </c>
      <c r="C19" s="8"/>
      <c r="D19" s="6"/>
      <c r="E19" s="37"/>
      <c r="F19" s="37"/>
      <c r="G19" s="37"/>
      <c r="H19" s="37"/>
      <c r="I19" s="37"/>
    </row>
    <row r="20" spans="1:9" ht="15">
      <c r="A20" s="40" t="s">
        <v>67</v>
      </c>
      <c r="B20" s="7" t="s">
        <v>20</v>
      </c>
      <c r="C20" s="8"/>
      <c r="D20" s="7">
        <v>8747.33</v>
      </c>
      <c r="E20" s="37"/>
      <c r="F20" s="37"/>
      <c r="G20" s="37"/>
      <c r="H20" s="37"/>
      <c r="I20" s="37"/>
    </row>
    <row r="21" spans="1:9" ht="15">
      <c r="A21" s="40" t="s">
        <v>68</v>
      </c>
      <c r="B21" s="7" t="s">
        <v>21</v>
      </c>
      <c r="C21" s="8"/>
      <c r="D21" s="6"/>
      <c r="E21" s="37"/>
      <c r="F21" s="37"/>
      <c r="G21" s="37"/>
      <c r="H21" s="37"/>
      <c r="I21" s="37"/>
    </row>
    <row r="22" spans="1:9" ht="15">
      <c r="A22" s="40" t="s">
        <v>69</v>
      </c>
      <c r="B22" s="7" t="s">
        <v>22</v>
      </c>
      <c r="C22" s="8"/>
      <c r="D22" s="6"/>
      <c r="E22" s="37"/>
      <c r="F22" s="37"/>
      <c r="G22" s="37"/>
      <c r="H22" s="37"/>
      <c r="I22" s="37"/>
    </row>
    <row r="23" spans="1:9" ht="15">
      <c r="A23" s="40" t="s">
        <v>70</v>
      </c>
      <c r="B23" s="7" t="s">
        <v>23</v>
      </c>
      <c r="C23" s="8"/>
      <c r="D23" s="6"/>
      <c r="E23" s="37"/>
      <c r="F23" s="37"/>
      <c r="G23" s="37"/>
      <c r="H23" s="37"/>
      <c r="I23" s="37"/>
    </row>
    <row r="24" spans="1:9" ht="15">
      <c r="A24" s="40" t="s">
        <v>71</v>
      </c>
      <c r="B24" s="7" t="s">
        <v>24</v>
      </c>
      <c r="C24" s="8"/>
      <c r="D24" s="6"/>
      <c r="E24" s="37"/>
      <c r="F24" s="37"/>
      <c r="G24" s="37"/>
      <c r="H24" s="37"/>
      <c r="I24" s="37"/>
    </row>
    <row r="25" spans="1:9" ht="15">
      <c r="A25" s="40" t="s">
        <v>72</v>
      </c>
      <c r="B25" s="7" t="s">
        <v>25</v>
      </c>
      <c r="C25" s="8"/>
      <c r="D25" s="6"/>
      <c r="E25" s="37"/>
      <c r="F25" s="37"/>
      <c r="G25" s="37"/>
      <c r="H25" s="37"/>
      <c r="I25" s="37"/>
    </row>
    <row r="26" spans="1:9" ht="15">
      <c r="A26" s="40" t="s">
        <v>73</v>
      </c>
      <c r="B26" s="7" t="s">
        <v>26</v>
      </c>
      <c r="C26" s="8"/>
      <c r="D26" s="7">
        <v>5306.88</v>
      </c>
      <c r="E26" s="37"/>
      <c r="F26" s="37"/>
      <c r="G26" s="37"/>
      <c r="H26" s="37"/>
      <c r="I26" s="37"/>
    </row>
    <row r="27" spans="1:9" ht="15">
      <c r="A27" s="40" t="s">
        <v>74</v>
      </c>
      <c r="B27" s="7" t="s">
        <v>27</v>
      </c>
      <c r="C27" s="8"/>
      <c r="D27" s="6"/>
      <c r="E27" s="37"/>
      <c r="F27" s="37"/>
      <c r="G27" s="37"/>
      <c r="H27" s="37"/>
      <c r="I27" s="37"/>
    </row>
    <row r="28" spans="1:9" ht="15">
      <c r="A28" s="40" t="s">
        <v>75</v>
      </c>
      <c r="B28" s="7" t="s">
        <v>28</v>
      </c>
      <c r="C28" s="8"/>
      <c r="D28" s="6"/>
      <c r="E28" s="37"/>
      <c r="F28" s="37"/>
      <c r="G28" s="37"/>
      <c r="H28" s="37"/>
      <c r="I28" s="37"/>
    </row>
    <row r="29" spans="1:9" ht="15">
      <c r="A29" s="40" t="s">
        <v>76</v>
      </c>
      <c r="B29" s="7" t="s">
        <v>29</v>
      </c>
      <c r="C29" s="8">
        <v>348.04</v>
      </c>
      <c r="D29" s="7">
        <v>111.87</v>
      </c>
      <c r="E29" s="37"/>
      <c r="F29" s="37"/>
      <c r="G29" s="37"/>
      <c r="H29" s="37"/>
      <c r="I29" s="37"/>
    </row>
    <row r="30" spans="1:9" ht="15">
      <c r="A30" s="40" t="s">
        <v>77</v>
      </c>
      <c r="B30" s="7" t="s">
        <v>30</v>
      </c>
      <c r="C30" s="8"/>
      <c r="D30" s="6"/>
      <c r="E30" s="37"/>
      <c r="F30" s="37"/>
      <c r="G30" s="37"/>
      <c r="H30" s="37"/>
      <c r="I30" s="37"/>
    </row>
    <row r="31" spans="1:9" ht="15">
      <c r="A31" s="40" t="s">
        <v>78</v>
      </c>
      <c r="B31" s="7" t="s">
        <v>31</v>
      </c>
      <c r="C31" s="8"/>
      <c r="D31" s="6"/>
      <c r="E31" s="37"/>
      <c r="F31" s="37"/>
      <c r="G31" s="37"/>
      <c r="H31" s="37"/>
      <c r="I31" s="37"/>
    </row>
    <row r="32" spans="1:9" ht="15">
      <c r="A32" s="40" t="s">
        <v>79</v>
      </c>
      <c r="B32" s="7" t="s">
        <v>32</v>
      </c>
      <c r="C32" s="8"/>
      <c r="D32" s="6"/>
      <c r="E32" s="37"/>
      <c r="F32" s="37"/>
      <c r="G32" s="37"/>
      <c r="H32" s="37"/>
      <c r="I32" s="37"/>
    </row>
    <row r="33" spans="1:9" ht="15">
      <c r="A33" s="40" t="s">
        <v>80</v>
      </c>
      <c r="B33" s="7" t="s">
        <v>33</v>
      </c>
      <c r="C33" s="8"/>
      <c r="D33" s="6"/>
      <c r="E33" s="37"/>
      <c r="F33" s="37"/>
      <c r="G33" s="37"/>
      <c r="H33" s="37"/>
      <c r="I33" s="37"/>
    </row>
    <row r="34" spans="1:9" ht="15">
      <c r="A34" s="40" t="s">
        <v>82</v>
      </c>
      <c r="B34" s="7" t="s">
        <v>34</v>
      </c>
      <c r="C34" s="8"/>
      <c r="D34" s="6"/>
      <c r="E34" s="37"/>
      <c r="F34" s="37"/>
      <c r="G34" s="37"/>
      <c r="H34" s="37"/>
      <c r="I34" s="37"/>
    </row>
    <row r="35" spans="1:9" ht="15">
      <c r="A35" s="40" t="s">
        <v>83</v>
      </c>
      <c r="B35" s="7" t="s">
        <v>35</v>
      </c>
      <c r="C35" s="8"/>
      <c r="D35" s="6"/>
      <c r="E35" s="37"/>
      <c r="F35" s="37"/>
      <c r="G35" s="37"/>
      <c r="H35" s="37"/>
      <c r="I35" s="37"/>
    </row>
    <row r="36" spans="1:9" ht="15">
      <c r="A36" s="40" t="s">
        <v>84</v>
      </c>
      <c r="B36" s="7" t="s">
        <v>36</v>
      </c>
      <c r="C36" s="8"/>
      <c r="D36" s="6"/>
      <c r="E36" s="37"/>
      <c r="F36" s="37"/>
      <c r="G36" s="37"/>
      <c r="H36" s="37"/>
      <c r="I36" s="37"/>
    </row>
    <row r="37" spans="1:9" ht="15">
      <c r="A37" s="40" t="s">
        <v>85</v>
      </c>
      <c r="B37" s="7" t="s">
        <v>89</v>
      </c>
      <c r="C37" s="8"/>
      <c r="D37" s="6"/>
      <c r="E37" s="37"/>
      <c r="F37" s="37"/>
      <c r="G37" s="37"/>
      <c r="H37" s="37"/>
      <c r="I37" s="37"/>
    </row>
    <row r="38" spans="1:9" ht="15">
      <c r="A38" s="40" t="s">
        <v>86</v>
      </c>
      <c r="B38" s="7" t="s">
        <v>92</v>
      </c>
      <c r="C38" s="8"/>
      <c r="D38" s="7">
        <v>5293.24</v>
      </c>
      <c r="E38" s="37"/>
      <c r="F38" s="37"/>
      <c r="G38" s="37"/>
      <c r="H38" s="37"/>
      <c r="I38" s="37"/>
    </row>
    <row r="39" spans="1:9" ht="15">
      <c r="A39" s="40" t="s">
        <v>87</v>
      </c>
      <c r="B39" s="7" t="s">
        <v>93</v>
      </c>
      <c r="C39" s="48"/>
      <c r="D39" s="6"/>
      <c r="E39" s="37"/>
      <c r="F39" s="37"/>
      <c r="G39" s="37"/>
      <c r="H39" s="37"/>
      <c r="I39" s="37"/>
    </row>
    <row r="40" spans="1:9" ht="15">
      <c r="A40" s="40" t="s">
        <v>88</v>
      </c>
      <c r="B40" s="7" t="s">
        <v>95</v>
      </c>
      <c r="C40" s="48"/>
      <c r="D40" s="6"/>
      <c r="E40" s="37"/>
      <c r="F40" s="37"/>
      <c r="G40" s="37"/>
      <c r="H40" s="37"/>
      <c r="I40" s="37"/>
    </row>
    <row r="41" spans="1:9" ht="15">
      <c r="A41" s="40" t="s">
        <v>94</v>
      </c>
      <c r="B41" s="7" t="s">
        <v>98</v>
      </c>
      <c r="C41" s="48"/>
      <c r="D41" s="6"/>
      <c r="E41" s="37"/>
      <c r="F41" s="37"/>
      <c r="G41" s="37"/>
      <c r="H41" s="37"/>
      <c r="I41" s="37"/>
    </row>
    <row r="42" spans="1:9" ht="15">
      <c r="A42" s="40" t="s">
        <v>96</v>
      </c>
      <c r="B42" s="7" t="s">
        <v>99</v>
      </c>
      <c r="C42" s="48"/>
      <c r="D42" s="6"/>
      <c r="E42" s="37"/>
      <c r="F42" s="37"/>
      <c r="G42" s="37"/>
      <c r="H42" s="37"/>
      <c r="I42" s="37"/>
    </row>
    <row r="43" spans="1:9" ht="15.75" thickBot="1">
      <c r="A43" s="78" t="s">
        <v>100</v>
      </c>
      <c r="B43" s="7" t="s">
        <v>105</v>
      </c>
      <c r="C43" s="94"/>
      <c r="D43" s="77"/>
      <c r="E43" s="37"/>
      <c r="F43" s="37"/>
      <c r="G43" s="37"/>
      <c r="H43" s="37"/>
      <c r="I43" s="37"/>
    </row>
    <row r="44" spans="1:9" ht="15.75" thickBot="1">
      <c r="A44" s="93"/>
      <c r="B44" s="95" t="s">
        <v>37</v>
      </c>
      <c r="C44" s="96">
        <f>SUM(C6:C43)</f>
        <v>3121.5</v>
      </c>
      <c r="D44" s="67">
        <f>SUM(D6:D43)</f>
        <v>19459.32</v>
      </c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6"/>
  <sheetViews>
    <sheetView workbookViewId="0" topLeftCell="A1">
      <selection activeCell="K32" sqref="K32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5">
      <c r="A3" s="112" t="s">
        <v>107</v>
      </c>
      <c r="B3" s="112"/>
      <c r="C3" s="112"/>
      <c r="D3" s="112"/>
      <c r="E3" s="112"/>
      <c r="F3" s="112"/>
      <c r="G3" s="112"/>
    </row>
    <row r="4" spans="1:7" ht="15">
      <c r="A4" s="35"/>
      <c r="B4" s="36"/>
      <c r="C4" s="36"/>
      <c r="D4" s="35"/>
      <c r="E4" s="35"/>
      <c r="F4" s="35"/>
      <c r="G4" s="37"/>
    </row>
    <row r="5" spans="1:7" ht="15" thickBot="1">
      <c r="A5" s="37"/>
      <c r="B5" s="37"/>
      <c r="C5" s="38"/>
      <c r="D5" s="37"/>
      <c r="E5" s="39"/>
      <c r="F5" s="37"/>
      <c r="G5" s="37"/>
    </row>
    <row r="6" spans="1:7" ht="30.75" thickBot="1">
      <c r="A6" s="86" t="s">
        <v>0</v>
      </c>
      <c r="B6" s="87" t="s">
        <v>1</v>
      </c>
      <c r="C6" s="88" t="s">
        <v>38</v>
      </c>
      <c r="D6" s="88" t="s">
        <v>39</v>
      </c>
      <c r="E6" s="89" t="s">
        <v>40</v>
      </c>
      <c r="F6" s="37"/>
      <c r="G6" s="37"/>
    </row>
    <row r="7" spans="1:7" ht="15">
      <c r="A7" s="82" t="s">
        <v>81</v>
      </c>
      <c r="B7" s="83" t="s">
        <v>6</v>
      </c>
      <c r="C7" s="84">
        <v>1886.83</v>
      </c>
      <c r="D7" s="84">
        <v>1491.92</v>
      </c>
      <c r="E7" s="85">
        <f>C7+D7</f>
        <v>3378.75</v>
      </c>
      <c r="F7" s="37"/>
      <c r="G7" s="37"/>
    </row>
    <row r="8" spans="1:7" ht="15">
      <c r="A8" s="40" t="s">
        <v>54</v>
      </c>
      <c r="B8" s="7" t="s">
        <v>41</v>
      </c>
      <c r="C8" s="6">
        <v>1514.61</v>
      </c>
      <c r="D8" s="6">
        <v>1211.6</v>
      </c>
      <c r="E8" s="85">
        <f aca="true" t="shared" si="0" ref="E8:E45">C8+D8</f>
        <v>2726.21</v>
      </c>
      <c r="F8" s="37"/>
      <c r="G8" s="37"/>
    </row>
    <row r="9" spans="1:7" ht="15">
      <c r="A9" s="40" t="s">
        <v>55</v>
      </c>
      <c r="B9" s="7" t="s">
        <v>8</v>
      </c>
      <c r="C9" s="3">
        <v>3192.2</v>
      </c>
      <c r="D9" s="6">
        <v>2553.68</v>
      </c>
      <c r="E9" s="85">
        <f t="shared" si="0"/>
        <v>5745.879999999999</v>
      </c>
      <c r="F9" s="37"/>
      <c r="G9" s="37"/>
    </row>
    <row r="10" spans="1:7" ht="15">
      <c r="A10" s="40" t="s">
        <v>56</v>
      </c>
      <c r="B10" s="7" t="s">
        <v>9</v>
      </c>
      <c r="C10" s="6">
        <v>530.17</v>
      </c>
      <c r="D10" s="6">
        <v>424.13</v>
      </c>
      <c r="E10" s="85">
        <f t="shared" si="0"/>
        <v>954.3</v>
      </c>
      <c r="F10" s="37"/>
      <c r="G10" s="37"/>
    </row>
    <row r="11" spans="1:7" ht="15">
      <c r="A11" s="40" t="s">
        <v>57</v>
      </c>
      <c r="B11" s="7" t="s">
        <v>10</v>
      </c>
      <c r="C11" s="6">
        <v>484.87</v>
      </c>
      <c r="D11" s="6">
        <v>387.9</v>
      </c>
      <c r="E11" s="85">
        <f t="shared" si="0"/>
        <v>872.77</v>
      </c>
      <c r="F11" s="37"/>
      <c r="G11" s="37"/>
    </row>
    <row r="12" spans="1:7" ht="15">
      <c r="A12" s="40" t="s">
        <v>58</v>
      </c>
      <c r="B12" s="7" t="s">
        <v>11</v>
      </c>
      <c r="C12" s="6">
        <v>1087.34</v>
      </c>
      <c r="D12" s="6">
        <v>869.88</v>
      </c>
      <c r="E12" s="85">
        <f t="shared" si="0"/>
        <v>1957.2199999999998</v>
      </c>
      <c r="F12" s="37"/>
      <c r="G12" s="37"/>
    </row>
    <row r="13" spans="1:7" ht="15">
      <c r="A13" s="40" t="s">
        <v>59</v>
      </c>
      <c r="B13" s="7" t="s">
        <v>12</v>
      </c>
      <c r="C13" s="6">
        <v>1045.28</v>
      </c>
      <c r="D13" s="6">
        <v>836.18</v>
      </c>
      <c r="E13" s="85">
        <f t="shared" si="0"/>
        <v>1881.46</v>
      </c>
      <c r="F13" s="37"/>
      <c r="G13" s="37"/>
    </row>
    <row r="14" spans="1:7" ht="15">
      <c r="A14" s="40" t="s">
        <v>60</v>
      </c>
      <c r="B14" s="7" t="s">
        <v>13</v>
      </c>
      <c r="C14" s="6">
        <v>1761.32</v>
      </c>
      <c r="D14" s="6">
        <v>1409.01</v>
      </c>
      <c r="E14" s="85">
        <f t="shared" si="0"/>
        <v>3170.33</v>
      </c>
      <c r="F14" s="37"/>
      <c r="G14" s="37"/>
    </row>
    <row r="15" spans="1:7" ht="15">
      <c r="A15" s="40" t="s">
        <v>61</v>
      </c>
      <c r="B15" s="7" t="s">
        <v>14</v>
      </c>
      <c r="C15" s="6">
        <v>4415.68</v>
      </c>
      <c r="D15" s="6">
        <v>3532.64</v>
      </c>
      <c r="E15" s="85">
        <f t="shared" si="0"/>
        <v>7948.32</v>
      </c>
      <c r="F15" s="37"/>
      <c r="G15" s="37"/>
    </row>
    <row r="16" spans="1:7" ht="15">
      <c r="A16" s="40" t="s">
        <v>62</v>
      </c>
      <c r="B16" s="7" t="s">
        <v>15</v>
      </c>
      <c r="C16" s="6">
        <v>497.43</v>
      </c>
      <c r="D16" s="6">
        <v>397.91</v>
      </c>
      <c r="E16" s="85">
        <f t="shared" si="0"/>
        <v>895.34</v>
      </c>
      <c r="F16" s="37"/>
      <c r="G16" s="37"/>
    </row>
    <row r="17" spans="1:7" ht="15">
      <c r="A17" s="40" t="s">
        <v>63</v>
      </c>
      <c r="B17" s="7" t="s">
        <v>16</v>
      </c>
      <c r="C17" s="6">
        <v>1672.7</v>
      </c>
      <c r="D17" s="6">
        <v>1338.16</v>
      </c>
      <c r="E17" s="85">
        <f t="shared" si="0"/>
        <v>3010.86</v>
      </c>
      <c r="F17" s="37"/>
      <c r="G17" s="37"/>
    </row>
    <row r="18" spans="1:7" ht="15">
      <c r="A18" s="40" t="s">
        <v>64</v>
      </c>
      <c r="B18" s="7" t="s">
        <v>42</v>
      </c>
      <c r="C18" s="6">
        <v>7533.05</v>
      </c>
      <c r="D18" s="6">
        <v>6026.6</v>
      </c>
      <c r="E18" s="85">
        <f t="shared" si="0"/>
        <v>13559.650000000001</v>
      </c>
      <c r="F18" s="37"/>
      <c r="G18" s="37"/>
    </row>
    <row r="19" spans="1:7" ht="15">
      <c r="A19" s="40" t="s">
        <v>65</v>
      </c>
      <c r="B19" s="7" t="s">
        <v>18</v>
      </c>
      <c r="C19" s="6">
        <v>1618.8</v>
      </c>
      <c r="D19" s="6">
        <v>1294.91</v>
      </c>
      <c r="E19" s="85">
        <f t="shared" si="0"/>
        <v>2913.71</v>
      </c>
      <c r="F19" s="37"/>
      <c r="G19" s="37"/>
    </row>
    <row r="20" spans="1:7" ht="15">
      <c r="A20" s="40" t="s">
        <v>66</v>
      </c>
      <c r="B20" s="7" t="s">
        <v>19</v>
      </c>
      <c r="C20" s="6">
        <v>289.94</v>
      </c>
      <c r="D20" s="6">
        <v>231.97</v>
      </c>
      <c r="E20" s="85">
        <f t="shared" si="0"/>
        <v>521.91</v>
      </c>
      <c r="F20" s="37"/>
      <c r="G20" s="37"/>
    </row>
    <row r="21" spans="1:7" ht="15">
      <c r="A21" s="40" t="s">
        <v>67</v>
      </c>
      <c r="B21" s="7" t="s">
        <v>20</v>
      </c>
      <c r="C21" s="6">
        <v>1707.61</v>
      </c>
      <c r="D21" s="6">
        <v>1366.12</v>
      </c>
      <c r="E21" s="85">
        <f t="shared" si="0"/>
        <v>3073.7299999999996</v>
      </c>
      <c r="F21" s="37"/>
      <c r="G21" s="37"/>
    </row>
    <row r="22" spans="1:7" ht="15">
      <c r="A22" s="40" t="s">
        <v>68</v>
      </c>
      <c r="B22" s="7" t="s">
        <v>21</v>
      </c>
      <c r="C22" s="6">
        <v>2819.76</v>
      </c>
      <c r="D22" s="6">
        <v>2255.79</v>
      </c>
      <c r="E22" s="85">
        <f t="shared" si="0"/>
        <v>5075.55</v>
      </c>
      <c r="F22" s="37"/>
      <c r="G22" s="37"/>
    </row>
    <row r="23" spans="1:7" ht="15">
      <c r="A23" s="40" t="s">
        <v>69</v>
      </c>
      <c r="B23" s="7" t="s">
        <v>22</v>
      </c>
      <c r="C23" s="6">
        <v>314.98</v>
      </c>
      <c r="D23" s="6">
        <v>251.98</v>
      </c>
      <c r="E23" s="85">
        <f t="shared" si="0"/>
        <v>566.96</v>
      </c>
      <c r="F23" s="37"/>
      <c r="G23" s="37"/>
    </row>
    <row r="24" spans="1:7" ht="15">
      <c r="A24" s="40" t="s">
        <v>70</v>
      </c>
      <c r="B24" s="7" t="s">
        <v>23</v>
      </c>
      <c r="C24" s="6">
        <v>475.18</v>
      </c>
      <c r="D24" s="6">
        <v>380.14</v>
      </c>
      <c r="E24" s="85">
        <f t="shared" si="0"/>
        <v>855.3199999999999</v>
      </c>
      <c r="F24" s="37"/>
      <c r="G24" s="37"/>
    </row>
    <row r="25" spans="1:7" ht="15">
      <c r="A25" s="40" t="s">
        <v>71</v>
      </c>
      <c r="B25" s="7" t="s">
        <v>24</v>
      </c>
      <c r="C25" s="6">
        <v>950.83</v>
      </c>
      <c r="D25" s="6">
        <v>760.69</v>
      </c>
      <c r="E25" s="85">
        <f t="shared" si="0"/>
        <v>1711.52</v>
      </c>
      <c r="F25" s="37"/>
      <c r="G25" s="37"/>
    </row>
    <row r="26" spans="1:7" ht="15">
      <c r="A26" s="40" t="s">
        <v>72</v>
      </c>
      <c r="B26" s="7" t="s">
        <v>25</v>
      </c>
      <c r="C26" s="6">
        <v>1660.13</v>
      </c>
      <c r="D26" s="6">
        <v>1327.98</v>
      </c>
      <c r="E26" s="85">
        <f t="shared" si="0"/>
        <v>2988.11</v>
      </c>
      <c r="F26" s="37"/>
      <c r="G26" s="37"/>
    </row>
    <row r="27" spans="1:7" ht="15">
      <c r="A27" s="40" t="s">
        <v>73</v>
      </c>
      <c r="B27" s="7" t="s">
        <v>26</v>
      </c>
      <c r="C27" s="6">
        <v>4224.78</v>
      </c>
      <c r="D27" s="6">
        <v>3380.5</v>
      </c>
      <c r="E27" s="85">
        <f t="shared" si="0"/>
        <v>7605.28</v>
      </c>
      <c r="F27" s="37"/>
      <c r="G27" s="37"/>
    </row>
    <row r="28" spans="1:7" ht="15">
      <c r="A28" s="40" t="s">
        <v>74</v>
      </c>
      <c r="B28" s="7" t="s">
        <v>27</v>
      </c>
      <c r="C28" s="6">
        <v>409.32</v>
      </c>
      <c r="D28" s="6">
        <v>327.43</v>
      </c>
      <c r="E28" s="85">
        <f t="shared" si="0"/>
        <v>736.75</v>
      </c>
      <c r="F28" s="37"/>
      <c r="G28" s="37"/>
    </row>
    <row r="29" spans="1:7" ht="15">
      <c r="A29" s="40" t="s">
        <v>75</v>
      </c>
      <c r="B29" s="7" t="s">
        <v>28</v>
      </c>
      <c r="C29" s="6">
        <v>1133.11</v>
      </c>
      <c r="D29" s="6">
        <v>906.43</v>
      </c>
      <c r="E29" s="85">
        <f t="shared" si="0"/>
        <v>2039.54</v>
      </c>
      <c r="F29" s="37"/>
      <c r="G29" s="37"/>
    </row>
    <row r="30" spans="1:8" ht="15">
      <c r="A30" s="40" t="s">
        <v>76</v>
      </c>
      <c r="B30" s="7" t="s">
        <v>29</v>
      </c>
      <c r="C30" s="6">
        <v>6389.07</v>
      </c>
      <c r="D30" s="6">
        <v>5108.05</v>
      </c>
      <c r="E30" s="85">
        <f t="shared" si="0"/>
        <v>11497.119999999999</v>
      </c>
      <c r="F30" s="37"/>
      <c r="G30" s="37"/>
      <c r="H30" s="3"/>
    </row>
    <row r="31" spans="1:7" ht="15">
      <c r="A31" s="40" t="s">
        <v>77</v>
      </c>
      <c r="B31" s="7" t="s">
        <v>30</v>
      </c>
      <c r="C31" s="6"/>
      <c r="D31" s="6"/>
      <c r="E31" s="85">
        <f t="shared" si="0"/>
        <v>0</v>
      </c>
      <c r="F31" s="37"/>
      <c r="G31" s="37"/>
    </row>
    <row r="32" spans="1:7" ht="15">
      <c r="A32" s="40" t="s">
        <v>78</v>
      </c>
      <c r="B32" s="7" t="s">
        <v>31</v>
      </c>
      <c r="C32" s="6">
        <v>68.59</v>
      </c>
      <c r="D32" s="6">
        <v>54.88</v>
      </c>
      <c r="E32" s="85">
        <f t="shared" si="0"/>
        <v>123.47</v>
      </c>
      <c r="F32" s="37"/>
      <c r="G32" s="37"/>
    </row>
    <row r="33" spans="1:7" ht="15">
      <c r="A33" s="40" t="s">
        <v>79</v>
      </c>
      <c r="B33" s="7" t="s">
        <v>32</v>
      </c>
      <c r="C33" s="6">
        <v>1236.87</v>
      </c>
      <c r="D33" s="6">
        <v>989.37</v>
      </c>
      <c r="E33" s="85">
        <f t="shared" si="0"/>
        <v>2226.24</v>
      </c>
      <c r="F33" s="37"/>
      <c r="G33" s="37"/>
    </row>
    <row r="34" spans="1:7" ht="15">
      <c r="A34" s="40" t="s">
        <v>80</v>
      </c>
      <c r="B34" s="7" t="s">
        <v>33</v>
      </c>
      <c r="C34" s="6">
        <v>1032.56</v>
      </c>
      <c r="D34" s="6">
        <v>826.1</v>
      </c>
      <c r="E34" s="85">
        <f t="shared" si="0"/>
        <v>1858.6599999999999</v>
      </c>
      <c r="F34" s="37"/>
      <c r="G34" s="37"/>
    </row>
    <row r="35" spans="1:7" ht="15">
      <c r="A35" s="40" t="s">
        <v>82</v>
      </c>
      <c r="B35" s="7" t="s">
        <v>34</v>
      </c>
      <c r="C35" s="6">
        <v>3272.24</v>
      </c>
      <c r="D35" s="6">
        <v>2617.73</v>
      </c>
      <c r="E35" s="85">
        <f t="shared" si="0"/>
        <v>5889.969999999999</v>
      </c>
      <c r="F35" s="37"/>
      <c r="G35" s="37"/>
    </row>
    <row r="36" spans="1:7" ht="15">
      <c r="A36" s="40" t="s">
        <v>83</v>
      </c>
      <c r="B36" s="7" t="s">
        <v>35</v>
      </c>
      <c r="C36" s="6">
        <v>5378.38</v>
      </c>
      <c r="D36" s="6">
        <v>4302.82</v>
      </c>
      <c r="E36" s="85">
        <f t="shared" si="0"/>
        <v>9681.2</v>
      </c>
      <c r="F36" s="37"/>
      <c r="G36" s="37"/>
    </row>
    <row r="37" spans="1:7" ht="15">
      <c r="A37" s="40" t="s">
        <v>84</v>
      </c>
      <c r="B37" s="7" t="s">
        <v>36</v>
      </c>
      <c r="C37" s="6">
        <v>432.77</v>
      </c>
      <c r="D37" s="6">
        <v>346.19</v>
      </c>
      <c r="E37" s="85">
        <f t="shared" si="0"/>
        <v>778.96</v>
      </c>
      <c r="F37" s="37"/>
      <c r="G37" s="37"/>
    </row>
    <row r="38" spans="1:7" ht="15">
      <c r="A38" s="40" t="s">
        <v>85</v>
      </c>
      <c r="B38" s="7" t="s">
        <v>89</v>
      </c>
      <c r="C38" s="6">
        <v>31.7</v>
      </c>
      <c r="D38" s="6">
        <v>25.35</v>
      </c>
      <c r="E38" s="85">
        <f t="shared" si="0"/>
        <v>57.05</v>
      </c>
      <c r="F38" s="37"/>
      <c r="G38" s="37"/>
    </row>
    <row r="39" spans="1:7" ht="15">
      <c r="A39" s="40" t="s">
        <v>86</v>
      </c>
      <c r="B39" s="7" t="s">
        <v>92</v>
      </c>
      <c r="C39" s="6">
        <v>2747.27</v>
      </c>
      <c r="D39" s="6">
        <v>2197.78</v>
      </c>
      <c r="E39" s="85">
        <f t="shared" si="0"/>
        <v>4945.05</v>
      </c>
      <c r="F39" s="37"/>
      <c r="G39" s="37"/>
    </row>
    <row r="40" spans="1:7" ht="15">
      <c r="A40" s="40" t="s">
        <v>87</v>
      </c>
      <c r="B40" s="7" t="s">
        <v>93</v>
      </c>
      <c r="C40" s="6">
        <v>1829.05</v>
      </c>
      <c r="D40" s="6">
        <v>1463.08</v>
      </c>
      <c r="E40" s="85">
        <f t="shared" si="0"/>
        <v>3292.13</v>
      </c>
      <c r="F40" s="37"/>
      <c r="G40" s="37"/>
    </row>
    <row r="41" spans="1:7" ht="15">
      <c r="A41" s="40" t="s">
        <v>88</v>
      </c>
      <c r="B41" s="7" t="s">
        <v>95</v>
      </c>
      <c r="C41" s="6">
        <v>610.03</v>
      </c>
      <c r="D41" s="6">
        <v>488.05</v>
      </c>
      <c r="E41" s="85">
        <f t="shared" si="0"/>
        <v>1098.08</v>
      </c>
      <c r="F41" s="37"/>
      <c r="G41" s="37"/>
    </row>
    <row r="42" spans="1:7" ht="15">
      <c r="A42" s="40" t="s">
        <v>94</v>
      </c>
      <c r="B42" s="7" t="s">
        <v>98</v>
      </c>
      <c r="C42" s="6">
        <v>614.23</v>
      </c>
      <c r="D42" s="6">
        <v>491.4</v>
      </c>
      <c r="E42" s="85">
        <f t="shared" si="0"/>
        <v>1105.63</v>
      </c>
      <c r="F42" s="37"/>
      <c r="G42" s="37"/>
    </row>
    <row r="43" spans="1:7" ht="15">
      <c r="A43" s="40" t="s">
        <v>96</v>
      </c>
      <c r="B43" s="7" t="s">
        <v>99</v>
      </c>
      <c r="C43" s="6">
        <v>482.5</v>
      </c>
      <c r="D43" s="6">
        <v>385.96</v>
      </c>
      <c r="E43" s="85">
        <f t="shared" si="0"/>
        <v>868.46</v>
      </c>
      <c r="F43" s="37"/>
      <c r="G43" s="37"/>
    </row>
    <row r="44" spans="1:7" ht="15.75" thickBot="1">
      <c r="A44" s="78" t="s">
        <v>100</v>
      </c>
      <c r="B44" s="7" t="s">
        <v>105</v>
      </c>
      <c r="C44" s="77">
        <v>964.55</v>
      </c>
      <c r="D44" s="77">
        <v>771.64</v>
      </c>
      <c r="E44" s="85">
        <f t="shared" si="0"/>
        <v>1736.19</v>
      </c>
      <c r="F44" s="37"/>
      <c r="G44" s="37"/>
    </row>
    <row r="45" spans="1:7" ht="15.75" thickBot="1">
      <c r="A45" s="79"/>
      <c r="B45" s="80" t="s">
        <v>37</v>
      </c>
      <c r="C45" s="81">
        <f>SUM(C7:C44)</f>
        <v>66315.72999999998</v>
      </c>
      <c r="D45" s="81">
        <f>SUM(D7:D44)</f>
        <v>53031.950000000004</v>
      </c>
      <c r="E45" s="85">
        <f t="shared" si="0"/>
        <v>119347.68</v>
      </c>
      <c r="F45" s="37"/>
      <c r="G45" s="37"/>
    </row>
    <row r="46" spans="1:7" ht="14.25">
      <c r="A46" s="37"/>
      <c r="B46" s="37"/>
      <c r="C46" s="1"/>
      <c r="D46" s="1"/>
      <c r="E46" s="41"/>
      <c r="F46" s="37"/>
      <c r="G46" s="37"/>
    </row>
    <row r="48" ht="12.75">
      <c r="D48" s="3"/>
    </row>
    <row r="49" ht="12.75">
      <c r="C49" s="3"/>
    </row>
    <row r="56" ht="12.75">
      <c r="C56" s="3">
        <f>E45+DIABET!C44+INS!C42+MIXT!E44+TESTE!C45+TESTE!D45+'COST VOLUM'!C44+ONCO!C44+POSTT!C44+SCLEROZ!C44+MUCOV!C44+MUCOV!D44</f>
        <v>1262718.3</v>
      </c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2"/>
  <sheetViews>
    <sheetView workbookViewId="0" topLeftCell="A1">
      <selection activeCell="J29" sqref="J29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  <col min="5" max="5" width="12.57421875" style="0" bestFit="1" customWidth="1"/>
  </cols>
  <sheetData>
    <row r="3" spans="1:8" ht="15">
      <c r="A3" s="113" t="s">
        <v>108</v>
      </c>
      <c r="B3" s="113"/>
      <c r="C3" s="113"/>
      <c r="D3" s="113"/>
      <c r="E3" s="113"/>
      <c r="F3" s="113"/>
      <c r="G3" s="113"/>
      <c r="H3" s="113"/>
    </row>
    <row r="4" spans="1:8" ht="14.25">
      <c r="A4" s="37"/>
      <c r="B4" s="37"/>
      <c r="C4" s="39"/>
      <c r="D4" s="1"/>
      <c r="E4" s="1"/>
      <c r="F4" s="1"/>
      <c r="G4" s="37"/>
      <c r="H4" s="37"/>
    </row>
    <row r="5" spans="1:8" ht="30">
      <c r="A5" s="50" t="s">
        <v>0</v>
      </c>
      <c r="B5" s="50" t="s">
        <v>1</v>
      </c>
      <c r="C5" s="52" t="s">
        <v>43</v>
      </c>
      <c r="D5" s="1"/>
      <c r="E5" s="1"/>
      <c r="F5" s="1"/>
      <c r="G5" s="37"/>
      <c r="H5" s="37"/>
    </row>
    <row r="6" spans="1:8" ht="15">
      <c r="A6" s="40" t="s">
        <v>81</v>
      </c>
      <c r="B6" s="7" t="s">
        <v>6</v>
      </c>
      <c r="C6" s="8">
        <v>16469.74</v>
      </c>
      <c r="D6" s="1"/>
      <c r="E6" s="1"/>
      <c r="F6" s="1"/>
      <c r="G6" s="37"/>
      <c r="H6" s="37"/>
    </row>
    <row r="7" spans="1:8" ht="15">
      <c r="A7" s="40" t="s">
        <v>54</v>
      </c>
      <c r="B7" s="7" t="s">
        <v>41</v>
      </c>
      <c r="C7" s="8">
        <v>6310.12</v>
      </c>
      <c r="D7" s="1"/>
      <c r="E7" s="1"/>
      <c r="F7" s="1"/>
      <c r="G7" s="37"/>
      <c r="H7" s="37"/>
    </row>
    <row r="8" spans="1:8" ht="15">
      <c r="A8" s="40" t="s">
        <v>55</v>
      </c>
      <c r="B8" s="7" t="s">
        <v>8</v>
      </c>
      <c r="C8" s="8">
        <v>6362</v>
      </c>
      <c r="D8" s="1"/>
      <c r="E8" s="1"/>
      <c r="F8" s="1"/>
      <c r="G8" s="37"/>
      <c r="H8" s="37"/>
    </row>
    <row r="9" spans="1:8" ht="15">
      <c r="A9" s="40" t="s">
        <v>56</v>
      </c>
      <c r="B9" s="7" t="s">
        <v>9</v>
      </c>
      <c r="C9" s="8">
        <v>2378.48</v>
      </c>
      <c r="D9" s="1"/>
      <c r="E9" s="1"/>
      <c r="F9" s="1"/>
      <c r="G9" s="37"/>
      <c r="H9" s="37"/>
    </row>
    <row r="10" spans="1:8" ht="15">
      <c r="A10" s="40" t="s">
        <v>57</v>
      </c>
      <c r="B10" s="7" t="s">
        <v>10</v>
      </c>
      <c r="C10" s="8">
        <v>1278.66</v>
      </c>
      <c r="D10" s="1"/>
      <c r="E10" s="1"/>
      <c r="F10" s="1"/>
      <c r="G10" s="37"/>
      <c r="H10" s="37"/>
    </row>
    <row r="11" spans="1:8" ht="15">
      <c r="A11" s="40" t="s">
        <v>58</v>
      </c>
      <c r="B11" s="7" t="s">
        <v>11</v>
      </c>
      <c r="C11" s="8">
        <v>5308.66</v>
      </c>
      <c r="D11" s="1"/>
      <c r="E11" s="1"/>
      <c r="F11" s="1"/>
      <c r="G11" s="37"/>
      <c r="H11" s="37"/>
    </row>
    <row r="12" spans="1:8" ht="15">
      <c r="A12" s="40" t="s">
        <v>59</v>
      </c>
      <c r="B12" s="7" t="s">
        <v>12</v>
      </c>
      <c r="C12" s="8">
        <v>3447.33</v>
      </c>
      <c r="D12" s="1"/>
      <c r="E12" s="1"/>
      <c r="F12" s="1"/>
      <c r="G12" s="37"/>
      <c r="H12" s="37"/>
    </row>
    <row r="13" spans="1:8" ht="15">
      <c r="A13" s="40" t="s">
        <v>60</v>
      </c>
      <c r="B13" s="7" t="s">
        <v>13</v>
      </c>
      <c r="C13" s="8">
        <v>9982.64</v>
      </c>
      <c r="D13" s="1"/>
      <c r="E13" s="1"/>
      <c r="F13" s="1"/>
      <c r="G13" s="37"/>
      <c r="H13" s="37"/>
    </row>
    <row r="14" spans="1:8" ht="15">
      <c r="A14" s="40" t="s">
        <v>61</v>
      </c>
      <c r="B14" s="7" t="s">
        <v>14</v>
      </c>
      <c r="C14" s="8">
        <v>13724.64</v>
      </c>
      <c r="D14" s="1"/>
      <c r="E14" s="1"/>
      <c r="F14" s="1"/>
      <c r="G14" s="37"/>
      <c r="H14" s="37"/>
    </row>
    <row r="15" spans="1:8" ht="15">
      <c r="A15" s="40" t="s">
        <v>62</v>
      </c>
      <c r="B15" s="7" t="s">
        <v>15</v>
      </c>
      <c r="C15" s="8">
        <v>7180.54</v>
      </c>
      <c r="D15" s="1"/>
      <c r="E15" s="1"/>
      <c r="F15" s="1"/>
      <c r="G15" s="37"/>
      <c r="H15" s="37"/>
    </row>
    <row r="16" spans="1:8" ht="15">
      <c r="A16" s="40" t="s">
        <v>63</v>
      </c>
      <c r="B16" s="7" t="s">
        <v>16</v>
      </c>
      <c r="C16" s="8">
        <v>4446.09</v>
      </c>
      <c r="D16" s="1"/>
      <c r="E16" s="1"/>
      <c r="F16" s="1"/>
      <c r="G16" s="37"/>
      <c r="H16" s="37"/>
    </row>
    <row r="17" spans="1:8" ht="15">
      <c r="A17" s="40" t="s">
        <v>64</v>
      </c>
      <c r="B17" s="7" t="s">
        <v>42</v>
      </c>
      <c r="C17" s="8">
        <v>25899.8</v>
      </c>
      <c r="D17" s="1"/>
      <c r="E17" s="1"/>
      <c r="F17" s="1"/>
      <c r="G17" s="37"/>
      <c r="H17" s="37"/>
    </row>
    <row r="18" spans="1:8" ht="15">
      <c r="A18" s="40" t="s">
        <v>65</v>
      </c>
      <c r="B18" s="7" t="s">
        <v>18</v>
      </c>
      <c r="C18" s="8">
        <v>4297.53</v>
      </c>
      <c r="D18" s="1"/>
      <c r="E18" s="1"/>
      <c r="F18" s="1"/>
      <c r="G18" s="37"/>
      <c r="H18" s="37"/>
    </row>
    <row r="19" spans="1:8" ht="15">
      <c r="A19" s="40" t="s">
        <v>66</v>
      </c>
      <c r="B19" s="7" t="s">
        <v>19</v>
      </c>
      <c r="C19" s="8">
        <v>2243.97</v>
      </c>
      <c r="D19" s="1"/>
      <c r="E19" s="1"/>
      <c r="F19" s="1"/>
      <c r="G19" s="37"/>
      <c r="H19" s="37"/>
    </row>
    <row r="20" spans="1:8" ht="15">
      <c r="A20" s="40" t="s">
        <v>67</v>
      </c>
      <c r="B20" s="7" t="s">
        <v>20</v>
      </c>
      <c r="C20" s="8">
        <v>8586</v>
      </c>
      <c r="D20" s="1"/>
      <c r="E20" s="1"/>
      <c r="F20" s="1"/>
      <c r="G20" s="37"/>
      <c r="H20" s="37"/>
    </row>
    <row r="21" spans="1:8" ht="15">
      <c r="A21" s="40" t="s">
        <v>68</v>
      </c>
      <c r="B21" s="7" t="s">
        <v>21</v>
      </c>
      <c r="C21" s="8">
        <v>1507.8</v>
      </c>
      <c r="D21" s="1"/>
      <c r="E21" s="1"/>
      <c r="F21" s="1"/>
      <c r="G21" s="37"/>
      <c r="H21" s="37"/>
    </row>
    <row r="22" spans="1:8" ht="15">
      <c r="A22" s="40" t="s">
        <v>69</v>
      </c>
      <c r="B22" s="7" t="s">
        <v>22</v>
      </c>
      <c r="C22" s="8">
        <v>381.72</v>
      </c>
      <c r="D22" s="1"/>
      <c r="E22" s="1"/>
      <c r="F22" s="1"/>
      <c r="G22" s="37"/>
      <c r="H22" s="37"/>
    </row>
    <row r="23" spans="1:8" ht="15">
      <c r="A23" s="40" t="s">
        <v>70</v>
      </c>
      <c r="B23" s="7" t="s">
        <v>23</v>
      </c>
      <c r="C23" s="8">
        <v>2269.19</v>
      </c>
      <c r="D23" s="1"/>
      <c r="E23" s="1"/>
      <c r="F23" s="1"/>
      <c r="G23" s="37"/>
      <c r="H23" s="37"/>
    </row>
    <row r="24" spans="1:8" ht="15">
      <c r="A24" s="40" t="s">
        <v>71</v>
      </c>
      <c r="B24" s="7" t="s">
        <v>24</v>
      </c>
      <c r="C24" s="8">
        <v>1913.52</v>
      </c>
      <c r="D24" s="1"/>
      <c r="E24" s="1"/>
      <c r="F24" s="1"/>
      <c r="G24" s="37"/>
      <c r="H24" s="37"/>
    </row>
    <row r="25" spans="1:8" ht="15">
      <c r="A25" s="40" t="s">
        <v>72</v>
      </c>
      <c r="B25" s="7" t="s">
        <v>25</v>
      </c>
      <c r="C25" s="8">
        <v>5183.55</v>
      </c>
      <c r="D25" s="1"/>
      <c r="E25" s="1"/>
      <c r="F25" s="1"/>
      <c r="G25" s="37"/>
      <c r="H25" s="37"/>
    </row>
    <row r="26" spans="1:8" ht="15">
      <c r="A26" s="40" t="s">
        <v>73</v>
      </c>
      <c r="B26" s="7" t="s">
        <v>26</v>
      </c>
      <c r="C26" s="8">
        <v>7826.43</v>
      </c>
      <c r="D26" s="1"/>
      <c r="E26" s="1"/>
      <c r="F26" s="1"/>
      <c r="G26" s="37"/>
      <c r="H26" s="37"/>
    </row>
    <row r="27" spans="1:8" ht="15">
      <c r="A27" s="40" t="s">
        <v>74</v>
      </c>
      <c r="B27" s="7" t="s">
        <v>27</v>
      </c>
      <c r="C27" s="8">
        <v>1462.56</v>
      </c>
      <c r="D27" s="1"/>
      <c r="E27" s="1"/>
      <c r="F27" s="1"/>
      <c r="G27" s="37"/>
      <c r="H27" s="37"/>
    </row>
    <row r="28" spans="1:8" ht="15">
      <c r="A28" s="40" t="s">
        <v>75</v>
      </c>
      <c r="B28" s="7" t="s">
        <v>28</v>
      </c>
      <c r="C28" s="8">
        <v>1544.99</v>
      </c>
      <c r="D28" s="1"/>
      <c r="E28" s="1"/>
      <c r="F28" s="1"/>
      <c r="G28" s="37"/>
      <c r="H28" s="37"/>
    </row>
    <row r="29" spans="1:8" ht="15">
      <c r="A29" s="40" t="s">
        <v>76</v>
      </c>
      <c r="B29" s="7" t="s">
        <v>29</v>
      </c>
      <c r="C29" s="8">
        <v>22895.76</v>
      </c>
      <c r="D29" s="1"/>
      <c r="E29" s="1"/>
      <c r="F29" s="1"/>
      <c r="G29" s="37"/>
      <c r="H29" s="37"/>
    </row>
    <row r="30" spans="1:8" ht="15">
      <c r="A30" s="40" t="s">
        <v>77</v>
      </c>
      <c r="B30" s="7" t="s">
        <v>30</v>
      </c>
      <c r="C30" s="8"/>
      <c r="D30" s="1"/>
      <c r="E30" s="1"/>
      <c r="F30" s="1"/>
      <c r="G30" s="37"/>
      <c r="H30" s="37"/>
    </row>
    <row r="31" spans="1:8" ht="15">
      <c r="A31" s="40" t="s">
        <v>78</v>
      </c>
      <c r="B31" s="7" t="s">
        <v>31</v>
      </c>
      <c r="C31" s="8">
        <v>11453.62</v>
      </c>
      <c r="D31" s="1"/>
      <c r="E31" s="1"/>
      <c r="F31" s="1"/>
      <c r="G31" s="37"/>
      <c r="H31" s="37"/>
    </row>
    <row r="32" spans="1:8" ht="15">
      <c r="A32" s="40" t="s">
        <v>79</v>
      </c>
      <c r="B32" s="7" t="s">
        <v>32</v>
      </c>
      <c r="C32" s="8">
        <v>2919.73</v>
      </c>
      <c r="D32" s="1"/>
      <c r="E32" s="1"/>
      <c r="F32" s="1"/>
      <c r="G32" s="37"/>
      <c r="H32" s="37"/>
    </row>
    <row r="33" spans="1:8" ht="15">
      <c r="A33" s="40" t="s">
        <v>80</v>
      </c>
      <c r="B33" s="7" t="s">
        <v>33</v>
      </c>
      <c r="C33" s="8">
        <v>2558.28</v>
      </c>
      <c r="D33" s="1"/>
      <c r="E33" s="1"/>
      <c r="F33" s="1"/>
      <c r="G33" s="37"/>
      <c r="H33" s="37"/>
    </row>
    <row r="34" spans="1:8" ht="15">
      <c r="A34" s="40" t="s">
        <v>82</v>
      </c>
      <c r="B34" s="7" t="s">
        <v>34</v>
      </c>
      <c r="C34" s="8">
        <v>10820.26</v>
      </c>
      <c r="D34" s="1"/>
      <c r="E34" s="1"/>
      <c r="F34" s="1"/>
      <c r="G34" s="37"/>
      <c r="H34" s="37"/>
    </row>
    <row r="35" spans="1:8" ht="15">
      <c r="A35" s="40" t="s">
        <v>83</v>
      </c>
      <c r="B35" s="7" t="s">
        <v>35</v>
      </c>
      <c r="C35" s="8">
        <v>4340</v>
      </c>
      <c r="D35" s="1"/>
      <c r="E35" s="1"/>
      <c r="F35" s="1"/>
      <c r="G35" s="37"/>
      <c r="H35" s="37"/>
    </row>
    <row r="36" spans="1:8" ht="15">
      <c r="A36" s="40" t="s">
        <v>84</v>
      </c>
      <c r="B36" s="7" t="s">
        <v>36</v>
      </c>
      <c r="C36" s="8">
        <v>939.51</v>
      </c>
      <c r="D36" s="1"/>
      <c r="E36" s="1"/>
      <c r="F36" s="1"/>
      <c r="G36" s="37"/>
      <c r="H36" s="37"/>
    </row>
    <row r="37" spans="1:8" ht="15">
      <c r="A37" s="40" t="s">
        <v>85</v>
      </c>
      <c r="B37" s="7" t="s">
        <v>89</v>
      </c>
      <c r="C37" s="8">
        <v>668</v>
      </c>
      <c r="D37" s="1"/>
      <c r="E37" s="1"/>
      <c r="F37" s="1"/>
      <c r="G37" s="37"/>
      <c r="H37" s="37"/>
    </row>
    <row r="38" spans="1:8" ht="15">
      <c r="A38" s="40" t="s">
        <v>86</v>
      </c>
      <c r="B38" s="7" t="s">
        <v>92</v>
      </c>
      <c r="C38" s="8">
        <v>2265.08</v>
      </c>
      <c r="D38" s="1"/>
      <c r="E38" s="1"/>
      <c r="F38" s="1"/>
      <c r="G38" s="37"/>
      <c r="H38" s="37"/>
    </row>
    <row r="39" spans="1:8" ht="15">
      <c r="A39" s="40" t="s">
        <v>87</v>
      </c>
      <c r="B39" s="7" t="s">
        <v>93</v>
      </c>
      <c r="C39" s="8">
        <v>7695.52</v>
      </c>
      <c r="D39" s="1"/>
      <c r="E39" s="1"/>
      <c r="F39" s="1"/>
      <c r="G39" s="37"/>
      <c r="H39" s="37"/>
    </row>
    <row r="40" spans="1:8" ht="15">
      <c r="A40" s="40" t="s">
        <v>88</v>
      </c>
      <c r="B40" s="7" t="s">
        <v>95</v>
      </c>
      <c r="C40" s="8">
        <v>1192.89</v>
      </c>
      <c r="D40" s="1"/>
      <c r="E40" s="1"/>
      <c r="F40" s="1"/>
      <c r="G40" s="37"/>
      <c r="H40" s="37"/>
    </row>
    <row r="41" spans="1:8" ht="15">
      <c r="A41" s="40" t="s">
        <v>94</v>
      </c>
      <c r="B41" s="7" t="s">
        <v>98</v>
      </c>
      <c r="C41" s="8">
        <v>377.12</v>
      </c>
      <c r="D41" s="1"/>
      <c r="E41" s="1"/>
      <c r="F41" s="1"/>
      <c r="G41" s="37"/>
      <c r="H41" s="37"/>
    </row>
    <row r="42" spans="1:8" ht="15">
      <c r="A42" s="40" t="s">
        <v>96</v>
      </c>
      <c r="B42" s="7" t="s">
        <v>99</v>
      </c>
      <c r="C42" s="8">
        <v>847.17</v>
      </c>
      <c r="D42" s="1"/>
      <c r="E42" s="1"/>
      <c r="F42" s="1"/>
      <c r="G42" s="37"/>
      <c r="H42" s="37"/>
    </row>
    <row r="43" spans="1:8" ht="15">
      <c r="A43" s="40" t="s">
        <v>100</v>
      </c>
      <c r="B43" s="7" t="s">
        <v>105</v>
      </c>
      <c r="C43" s="8">
        <v>638.46</v>
      </c>
      <c r="D43" s="1"/>
      <c r="E43" s="1"/>
      <c r="F43" s="1"/>
      <c r="G43" s="37"/>
      <c r="H43" s="37"/>
    </row>
    <row r="44" spans="1:8" ht="15">
      <c r="A44" s="53"/>
      <c r="B44" s="7" t="s">
        <v>37</v>
      </c>
      <c r="C44" s="8">
        <f>SUM(C6:C43)</f>
        <v>209617.36000000002</v>
      </c>
      <c r="D44" s="1"/>
      <c r="E44" s="1"/>
      <c r="F44" s="1"/>
      <c r="G44" s="37"/>
      <c r="H44" s="37"/>
    </row>
    <row r="45" spans="1:8" ht="14.25">
      <c r="A45" s="37"/>
      <c r="B45" s="37"/>
      <c r="C45" s="39"/>
      <c r="D45" s="1"/>
      <c r="E45" s="1"/>
      <c r="F45" s="1"/>
      <c r="G45" s="37"/>
      <c r="H45" s="37"/>
    </row>
    <row r="46" spans="1:8" ht="14.25">
      <c r="A46" s="37"/>
      <c r="B46" s="37"/>
      <c r="C46" s="39"/>
      <c r="D46" s="1"/>
      <c r="E46" s="1"/>
      <c r="F46" s="37"/>
      <c r="G46" s="37"/>
      <c r="H46" s="37"/>
    </row>
    <row r="48" spans="2:4" ht="12.75">
      <c r="B48" s="3"/>
      <c r="D48" s="5"/>
    </row>
    <row r="49" spans="3:4" ht="12.75">
      <c r="C49" s="3"/>
      <c r="D49" s="3"/>
    </row>
    <row r="52" ht="12.75">
      <c r="C52" s="3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I30" sqref="I30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1" spans="1:8" ht="12.75" customHeight="1">
      <c r="A1" s="114" t="s">
        <v>109</v>
      </c>
      <c r="B1" s="114"/>
      <c r="C1" s="114"/>
      <c r="D1" s="114"/>
      <c r="E1" s="114"/>
      <c r="F1" s="114"/>
      <c r="G1" s="114"/>
      <c r="H1" s="114"/>
    </row>
    <row r="2" spans="1:8" ht="14.25">
      <c r="A2" s="37"/>
      <c r="B2" s="37"/>
      <c r="C2" s="37"/>
      <c r="D2" s="42"/>
      <c r="E2" s="37"/>
      <c r="F2" s="37"/>
      <c r="G2" s="37"/>
      <c r="H2" s="37"/>
    </row>
    <row r="3" spans="1:8" ht="30">
      <c r="A3" s="50" t="s">
        <v>0</v>
      </c>
      <c r="B3" s="50" t="s">
        <v>1</v>
      </c>
      <c r="C3" s="51" t="s">
        <v>44</v>
      </c>
      <c r="D3" s="42"/>
      <c r="E3" s="37"/>
      <c r="F3" s="37"/>
      <c r="G3" s="37"/>
      <c r="H3" s="37"/>
    </row>
    <row r="4" spans="1:8" ht="15">
      <c r="A4" s="40" t="s">
        <v>81</v>
      </c>
      <c r="B4" s="7" t="s">
        <v>6</v>
      </c>
      <c r="C4" s="7">
        <v>16870.47</v>
      </c>
      <c r="D4" s="42"/>
      <c r="E4" s="37"/>
      <c r="F4" s="37"/>
      <c r="G4" s="37"/>
      <c r="H4" s="37"/>
    </row>
    <row r="5" spans="1:8" ht="15">
      <c r="A5" s="40" t="s">
        <v>54</v>
      </c>
      <c r="B5" s="7" t="s">
        <v>41</v>
      </c>
      <c r="C5" s="7"/>
      <c r="D5" s="42"/>
      <c r="E5" s="37"/>
      <c r="F5" s="37"/>
      <c r="G5" s="37"/>
      <c r="H5" s="37"/>
    </row>
    <row r="6" spans="1:8" ht="15">
      <c r="A6" s="40" t="s">
        <v>55</v>
      </c>
      <c r="B6" s="7" t="s">
        <v>8</v>
      </c>
      <c r="C6" s="7"/>
      <c r="D6" s="42"/>
      <c r="E6" s="37"/>
      <c r="F6" s="37"/>
      <c r="G6" s="37"/>
      <c r="H6" s="37"/>
    </row>
    <row r="7" spans="1:8" ht="15">
      <c r="A7" s="40" t="s">
        <v>56</v>
      </c>
      <c r="B7" s="7" t="s">
        <v>9</v>
      </c>
      <c r="C7" s="7">
        <v>1300</v>
      </c>
      <c r="D7" s="42"/>
      <c r="E7" s="37"/>
      <c r="F7" s="37"/>
      <c r="G7" s="37"/>
      <c r="H7" s="37"/>
    </row>
    <row r="8" spans="1:8" ht="15">
      <c r="A8" s="40" t="s">
        <v>57</v>
      </c>
      <c r="B8" s="7" t="s">
        <v>10</v>
      </c>
      <c r="C8" s="7">
        <v>557.01</v>
      </c>
      <c r="D8" s="42"/>
      <c r="E8" s="37"/>
      <c r="F8" s="37"/>
      <c r="G8" s="37"/>
      <c r="H8" s="37"/>
    </row>
    <row r="9" spans="1:8" ht="15">
      <c r="A9" s="40" t="s">
        <v>58</v>
      </c>
      <c r="B9" s="7" t="s">
        <v>11</v>
      </c>
      <c r="C9" s="7"/>
      <c r="D9" s="42"/>
      <c r="E9" s="37"/>
      <c r="F9" s="37"/>
      <c r="G9" s="37"/>
      <c r="H9" s="37"/>
    </row>
    <row r="10" spans="1:8" ht="15">
      <c r="A10" s="40" t="s">
        <v>59</v>
      </c>
      <c r="B10" s="7" t="s">
        <v>12</v>
      </c>
      <c r="C10" s="7">
        <v>1904.38</v>
      </c>
      <c r="D10" s="42"/>
      <c r="E10" s="37"/>
      <c r="F10" s="37"/>
      <c r="G10" s="37"/>
      <c r="H10" s="37"/>
    </row>
    <row r="11" spans="1:8" ht="15">
      <c r="A11" s="40" t="s">
        <v>60</v>
      </c>
      <c r="B11" s="7" t="s">
        <v>13</v>
      </c>
      <c r="C11" s="7">
        <v>6126.8</v>
      </c>
      <c r="D11" s="42"/>
      <c r="E11" s="37"/>
      <c r="F11" s="37"/>
      <c r="G11" s="37"/>
      <c r="H11" s="37"/>
    </row>
    <row r="12" spans="1:8" ht="15">
      <c r="A12" s="40" t="s">
        <v>61</v>
      </c>
      <c r="B12" s="7" t="s">
        <v>14</v>
      </c>
      <c r="C12" s="7">
        <v>1528.17</v>
      </c>
      <c r="D12" s="42"/>
      <c r="E12" s="37"/>
      <c r="F12" s="37"/>
      <c r="G12" s="37"/>
      <c r="H12" s="37"/>
    </row>
    <row r="13" spans="1:8" ht="15">
      <c r="A13" s="40" t="s">
        <v>62</v>
      </c>
      <c r="B13" s="7" t="s">
        <v>15</v>
      </c>
      <c r="C13" s="7">
        <v>13170.26</v>
      </c>
      <c r="D13" s="42"/>
      <c r="E13" s="37"/>
      <c r="F13" s="37"/>
      <c r="G13" s="37"/>
      <c r="H13" s="37"/>
    </row>
    <row r="14" spans="1:8" ht="15">
      <c r="A14" s="40" t="s">
        <v>63</v>
      </c>
      <c r="B14" s="7" t="s">
        <v>16</v>
      </c>
      <c r="C14" s="7">
        <v>2040.99</v>
      </c>
      <c r="D14" s="42"/>
      <c r="E14" s="37"/>
      <c r="F14" s="37"/>
      <c r="G14" s="37"/>
      <c r="H14" s="37"/>
    </row>
    <row r="15" spans="1:8" ht="15">
      <c r="A15" s="40" t="s">
        <v>64</v>
      </c>
      <c r="B15" s="7" t="s">
        <v>42</v>
      </c>
      <c r="C15" s="7">
        <v>4281.01</v>
      </c>
      <c r="D15" s="42"/>
      <c r="E15" s="37"/>
      <c r="F15" s="37"/>
      <c r="G15" s="37"/>
      <c r="H15" s="37"/>
    </row>
    <row r="16" spans="1:8" ht="15">
      <c r="A16" s="40" t="s">
        <v>65</v>
      </c>
      <c r="B16" s="7" t="s">
        <v>18</v>
      </c>
      <c r="C16" s="7">
        <v>1762.2</v>
      </c>
      <c r="D16" s="42"/>
      <c r="E16" s="37"/>
      <c r="F16" s="37"/>
      <c r="G16" s="37"/>
      <c r="H16" s="37"/>
    </row>
    <row r="17" spans="1:8" ht="15">
      <c r="A17" s="40" t="s">
        <v>66</v>
      </c>
      <c r="B17" s="7" t="s">
        <v>19</v>
      </c>
      <c r="C17" s="7">
        <v>492.27</v>
      </c>
      <c r="D17" s="42"/>
      <c r="E17" s="37"/>
      <c r="F17" s="37"/>
      <c r="G17" s="37"/>
      <c r="H17" s="37"/>
    </row>
    <row r="18" spans="1:8" ht="15">
      <c r="A18" s="40" t="s">
        <v>67</v>
      </c>
      <c r="B18" s="7" t="s">
        <v>20</v>
      </c>
      <c r="C18" s="7">
        <v>9668.71</v>
      </c>
      <c r="D18" s="42"/>
      <c r="E18" s="37"/>
      <c r="F18" s="37"/>
      <c r="G18" s="37"/>
      <c r="H18" s="37"/>
    </row>
    <row r="19" spans="1:8" ht="15">
      <c r="A19" s="40" t="s">
        <v>68</v>
      </c>
      <c r="B19" s="7" t="s">
        <v>21</v>
      </c>
      <c r="C19" s="7"/>
      <c r="D19" s="42"/>
      <c r="E19" s="37"/>
      <c r="F19" s="37"/>
      <c r="G19" s="37"/>
      <c r="H19" s="37"/>
    </row>
    <row r="20" spans="1:8" ht="15">
      <c r="A20" s="40" t="s">
        <v>69</v>
      </c>
      <c r="B20" s="7" t="s">
        <v>22</v>
      </c>
      <c r="C20" s="7"/>
      <c r="D20" s="42"/>
      <c r="E20" s="37"/>
      <c r="F20" s="37"/>
      <c r="G20" s="37"/>
      <c r="H20" s="37"/>
    </row>
    <row r="21" spans="1:8" ht="15">
      <c r="A21" s="40" t="s">
        <v>70</v>
      </c>
      <c r="B21" s="7" t="s">
        <v>23</v>
      </c>
      <c r="C21" s="7"/>
      <c r="D21" s="42"/>
      <c r="E21" s="37"/>
      <c r="F21" s="37"/>
      <c r="G21" s="37"/>
      <c r="H21" s="37"/>
    </row>
    <row r="22" spans="1:8" ht="15">
      <c r="A22" s="40" t="s">
        <v>71</v>
      </c>
      <c r="B22" s="7" t="s">
        <v>24</v>
      </c>
      <c r="C22" s="7"/>
      <c r="D22" s="42"/>
      <c r="E22" s="37"/>
      <c r="F22" s="37"/>
      <c r="G22" s="37"/>
      <c r="H22" s="37"/>
    </row>
    <row r="23" spans="1:8" ht="15">
      <c r="A23" s="40" t="s">
        <v>72</v>
      </c>
      <c r="B23" s="7" t="s">
        <v>25</v>
      </c>
      <c r="C23" s="7">
        <v>8696.78</v>
      </c>
      <c r="D23" s="42"/>
      <c r="E23" s="37"/>
      <c r="F23" s="37"/>
      <c r="G23" s="37"/>
      <c r="H23" s="37"/>
    </row>
    <row r="24" spans="1:8" ht="15">
      <c r="A24" s="40" t="s">
        <v>73</v>
      </c>
      <c r="B24" s="7" t="s">
        <v>26</v>
      </c>
      <c r="C24" s="7">
        <v>1421.25</v>
      </c>
      <c r="D24" s="42"/>
      <c r="E24" s="37"/>
      <c r="F24" s="37"/>
      <c r="G24" s="37"/>
      <c r="H24" s="37"/>
    </row>
    <row r="25" spans="1:8" ht="15">
      <c r="A25" s="40" t="s">
        <v>74</v>
      </c>
      <c r="B25" s="7" t="s">
        <v>27</v>
      </c>
      <c r="C25" s="7"/>
      <c r="D25" s="42"/>
      <c r="E25" s="37"/>
      <c r="F25" s="37"/>
      <c r="G25" s="37"/>
      <c r="H25" s="37"/>
    </row>
    <row r="26" spans="1:8" ht="15">
      <c r="A26" s="40" t="s">
        <v>75</v>
      </c>
      <c r="B26" s="7" t="s">
        <v>28</v>
      </c>
      <c r="C26" s="7">
        <v>841.25</v>
      </c>
      <c r="D26" s="42"/>
      <c r="E26" s="37"/>
      <c r="F26" s="37"/>
      <c r="G26" s="37"/>
      <c r="H26" s="37"/>
    </row>
    <row r="27" spans="1:8" ht="15">
      <c r="A27" s="40" t="s">
        <v>76</v>
      </c>
      <c r="B27" s="7" t="s">
        <v>29</v>
      </c>
      <c r="C27" s="7">
        <v>10081.26</v>
      </c>
      <c r="D27" s="42"/>
      <c r="E27" s="37"/>
      <c r="F27" s="37"/>
      <c r="G27" s="37"/>
      <c r="H27" s="37"/>
    </row>
    <row r="28" spans="1:8" ht="15">
      <c r="A28" s="40" t="s">
        <v>77</v>
      </c>
      <c r="B28" s="7" t="s">
        <v>30</v>
      </c>
      <c r="C28" s="7"/>
      <c r="D28" s="42"/>
      <c r="E28" s="37"/>
      <c r="F28" s="37"/>
      <c r="G28" s="37"/>
      <c r="H28" s="37"/>
    </row>
    <row r="29" spans="1:8" ht="15">
      <c r="A29" s="40" t="s">
        <v>78</v>
      </c>
      <c r="B29" s="7" t="s">
        <v>31</v>
      </c>
      <c r="C29" s="7">
        <v>11999.35</v>
      </c>
      <c r="D29" s="42"/>
      <c r="E29" s="37"/>
      <c r="F29" s="37"/>
      <c r="G29" s="37"/>
      <c r="H29" s="37"/>
    </row>
    <row r="30" spans="1:8" ht="15">
      <c r="A30" s="40" t="s">
        <v>79</v>
      </c>
      <c r="B30" s="7" t="s">
        <v>32</v>
      </c>
      <c r="C30" s="7">
        <v>186.94</v>
      </c>
      <c r="D30" s="42"/>
      <c r="E30" s="37"/>
      <c r="F30" s="37"/>
      <c r="G30" s="37"/>
      <c r="H30" s="37"/>
    </row>
    <row r="31" spans="1:8" ht="15">
      <c r="A31" s="40" t="s">
        <v>80</v>
      </c>
      <c r="B31" s="7" t="s">
        <v>33</v>
      </c>
      <c r="C31" s="7"/>
      <c r="D31" s="42"/>
      <c r="E31" s="37"/>
      <c r="F31" s="37"/>
      <c r="G31" s="37"/>
      <c r="H31" s="37"/>
    </row>
    <row r="32" spans="1:8" ht="15">
      <c r="A32" s="40" t="s">
        <v>82</v>
      </c>
      <c r="B32" s="7" t="s">
        <v>34</v>
      </c>
      <c r="C32" s="7">
        <v>3518.28</v>
      </c>
      <c r="D32" s="42"/>
      <c r="E32" s="37"/>
      <c r="F32" s="37"/>
      <c r="G32" s="37"/>
      <c r="H32" s="37"/>
    </row>
    <row r="33" spans="1:8" ht="15">
      <c r="A33" s="40" t="s">
        <v>83</v>
      </c>
      <c r="B33" s="7" t="s">
        <v>35</v>
      </c>
      <c r="C33" s="7"/>
      <c r="D33" s="42"/>
      <c r="E33" s="37"/>
      <c r="F33" s="37"/>
      <c r="G33" s="37"/>
      <c r="H33" s="37"/>
    </row>
    <row r="34" spans="1:8" ht="15">
      <c r="A34" s="40" t="s">
        <v>84</v>
      </c>
      <c r="B34" s="7" t="s">
        <v>36</v>
      </c>
      <c r="C34" s="7">
        <v>1123.94</v>
      </c>
      <c r="D34" s="42"/>
      <c r="E34" s="37"/>
      <c r="F34" s="37"/>
      <c r="G34" s="37"/>
      <c r="H34" s="37"/>
    </row>
    <row r="35" spans="1:8" ht="15">
      <c r="A35" s="40" t="s">
        <v>85</v>
      </c>
      <c r="B35" s="7" t="s">
        <v>89</v>
      </c>
      <c r="C35" s="7"/>
      <c r="D35" s="42"/>
      <c r="E35" s="37"/>
      <c r="F35" s="37"/>
      <c r="G35" s="37"/>
      <c r="H35" s="37"/>
    </row>
    <row r="36" spans="1:8" ht="15">
      <c r="A36" s="40" t="s">
        <v>86</v>
      </c>
      <c r="B36" s="7" t="s">
        <v>92</v>
      </c>
      <c r="C36" s="7">
        <v>3275.79</v>
      </c>
      <c r="D36" s="42"/>
      <c r="E36" s="37"/>
      <c r="F36" s="37"/>
      <c r="G36" s="37"/>
      <c r="H36" s="37"/>
    </row>
    <row r="37" spans="1:8" ht="15">
      <c r="A37" s="40" t="s">
        <v>87</v>
      </c>
      <c r="B37" s="7" t="s">
        <v>93</v>
      </c>
      <c r="C37" s="7">
        <v>3107.79</v>
      </c>
      <c r="D37" s="42"/>
      <c r="E37" s="37"/>
      <c r="F37" s="37"/>
      <c r="G37" s="37"/>
      <c r="H37" s="37"/>
    </row>
    <row r="38" spans="1:8" ht="15">
      <c r="A38" s="40" t="s">
        <v>88</v>
      </c>
      <c r="B38" s="7" t="s">
        <v>95</v>
      </c>
      <c r="C38" s="7"/>
      <c r="D38" s="42"/>
      <c r="E38" s="37"/>
      <c r="F38" s="37"/>
      <c r="G38" s="37"/>
      <c r="H38" s="37"/>
    </row>
    <row r="39" spans="1:8" ht="15">
      <c r="A39" s="40" t="s">
        <v>94</v>
      </c>
      <c r="B39" s="7" t="s">
        <v>98</v>
      </c>
      <c r="C39" s="7"/>
      <c r="D39" s="42"/>
      <c r="E39" s="37"/>
      <c r="F39" s="37"/>
      <c r="G39" s="37"/>
      <c r="H39" s="37"/>
    </row>
    <row r="40" spans="1:8" ht="15">
      <c r="A40" s="40" t="s">
        <v>96</v>
      </c>
      <c r="B40" s="7" t="s">
        <v>99</v>
      </c>
      <c r="C40" s="7"/>
      <c r="D40" s="42"/>
      <c r="E40" s="37"/>
      <c r="F40" s="37"/>
      <c r="G40" s="37"/>
      <c r="H40" s="37"/>
    </row>
    <row r="41" spans="1:8" ht="15">
      <c r="A41" s="40" t="s">
        <v>100</v>
      </c>
      <c r="B41" s="7" t="s">
        <v>105</v>
      </c>
      <c r="C41" s="7"/>
      <c r="D41" s="42"/>
      <c r="E41" s="37"/>
      <c r="F41" s="37"/>
      <c r="G41" s="37"/>
      <c r="H41" s="37"/>
    </row>
    <row r="42" spans="1:8" ht="15">
      <c r="A42" s="53"/>
      <c r="B42" s="7" t="s">
        <v>37</v>
      </c>
      <c r="C42" s="7">
        <f>SUM(C4:C41)</f>
        <v>103954.9</v>
      </c>
      <c r="D42" s="42"/>
      <c r="E42" s="37"/>
      <c r="F42" s="37"/>
      <c r="G42" s="37"/>
      <c r="H42" s="37"/>
    </row>
    <row r="43" spans="1:8" ht="14.25">
      <c r="A43" s="37"/>
      <c r="B43" s="37"/>
      <c r="C43" s="37"/>
      <c r="D43" s="42"/>
      <c r="E43" s="37"/>
      <c r="F43" s="37"/>
      <c r="G43" s="37"/>
      <c r="H43" s="37"/>
    </row>
    <row r="44" spans="1:8" ht="14.25">
      <c r="A44" s="37"/>
      <c r="B44" s="37"/>
      <c r="C44" s="37"/>
      <c r="D44" s="37"/>
      <c r="E44" s="37"/>
      <c r="F44" s="37"/>
      <c r="G44" s="37"/>
      <c r="H44" s="37"/>
    </row>
    <row r="45" spans="1:8" ht="14.25">
      <c r="A45" s="37"/>
      <c r="B45" s="37"/>
      <c r="C45" s="37"/>
      <c r="D45" s="37"/>
      <c r="E45" s="37"/>
      <c r="F45" s="37"/>
      <c r="G45" s="37"/>
      <c r="H45" s="37"/>
    </row>
    <row r="46" ht="12.75">
      <c r="C46" s="3"/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">
      <selection activeCell="E39" sqref="E39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2.57421875" style="0" bestFit="1" customWidth="1"/>
    <col min="5" max="5" width="16.140625" style="0" bestFit="1" customWidth="1"/>
  </cols>
  <sheetData>
    <row r="3" spans="1:7" ht="12.75" customHeight="1">
      <c r="A3" s="114" t="s">
        <v>110</v>
      </c>
      <c r="B3" s="114"/>
      <c r="C3" s="114"/>
      <c r="D3" s="114"/>
      <c r="E3" s="114"/>
      <c r="F3" s="114"/>
      <c r="G3" s="114"/>
    </row>
    <row r="4" spans="1:7" ht="15">
      <c r="A4" s="115"/>
      <c r="B4" s="115"/>
      <c r="C4" s="44" t="s">
        <v>45</v>
      </c>
      <c r="D4" s="1"/>
      <c r="E4" s="37"/>
      <c r="F4" s="37"/>
      <c r="G4" s="37"/>
    </row>
    <row r="5" spans="1:7" ht="15">
      <c r="A5" s="50" t="s">
        <v>0</v>
      </c>
      <c r="B5" s="50" t="s">
        <v>1</v>
      </c>
      <c r="C5" s="51" t="s">
        <v>46</v>
      </c>
      <c r="D5" s="51" t="s">
        <v>47</v>
      </c>
      <c r="E5" s="52" t="s">
        <v>50</v>
      </c>
      <c r="F5" s="37"/>
      <c r="G5" s="37"/>
    </row>
    <row r="6" spans="1:7" ht="15">
      <c r="A6" s="40" t="s">
        <v>81</v>
      </c>
      <c r="B6" s="7" t="s">
        <v>6</v>
      </c>
      <c r="C6" s="6">
        <v>10727.85</v>
      </c>
      <c r="D6" s="6">
        <v>29211.3</v>
      </c>
      <c r="E6" s="8">
        <f>C6+D6</f>
        <v>39939.15</v>
      </c>
      <c r="F6" s="37"/>
      <c r="G6" s="37"/>
    </row>
    <row r="7" spans="1:7" ht="15">
      <c r="A7" s="40" t="s">
        <v>54</v>
      </c>
      <c r="B7" s="7" t="s">
        <v>41</v>
      </c>
      <c r="C7" s="6">
        <v>7409.54</v>
      </c>
      <c r="D7" s="6">
        <v>15326.79</v>
      </c>
      <c r="E7" s="8">
        <f aca="true" t="shared" si="0" ref="E7:E44">C7+D7</f>
        <v>22736.33</v>
      </c>
      <c r="F7" s="37"/>
      <c r="G7" s="37"/>
    </row>
    <row r="8" spans="1:7" ht="15">
      <c r="A8" s="40" t="s">
        <v>55</v>
      </c>
      <c r="B8" s="7" t="s">
        <v>8</v>
      </c>
      <c r="C8" s="6">
        <v>231.94</v>
      </c>
      <c r="D8" s="6">
        <v>1501.86</v>
      </c>
      <c r="E8" s="8">
        <f t="shared" si="0"/>
        <v>1733.8</v>
      </c>
      <c r="F8" s="37"/>
      <c r="G8" s="37"/>
    </row>
    <row r="9" spans="1:7" ht="15">
      <c r="A9" s="40" t="s">
        <v>56</v>
      </c>
      <c r="B9" s="7" t="s">
        <v>9</v>
      </c>
      <c r="C9" s="6">
        <v>1750.9</v>
      </c>
      <c r="D9" s="6">
        <v>2043.18</v>
      </c>
      <c r="E9" s="8">
        <f t="shared" si="0"/>
        <v>3794.08</v>
      </c>
      <c r="F9" s="37"/>
      <c r="G9" s="37"/>
    </row>
    <row r="10" spans="1:7" ht="15">
      <c r="A10" s="40" t="s">
        <v>57</v>
      </c>
      <c r="B10" s="7" t="s">
        <v>10</v>
      </c>
      <c r="C10" s="6">
        <v>313.23</v>
      </c>
      <c r="D10" s="6">
        <v>584.28</v>
      </c>
      <c r="E10" s="8">
        <f t="shared" si="0"/>
        <v>897.51</v>
      </c>
      <c r="F10" s="37"/>
      <c r="G10" s="37"/>
    </row>
    <row r="11" spans="1:7" ht="15">
      <c r="A11" s="40" t="s">
        <v>58</v>
      </c>
      <c r="B11" s="7" t="s">
        <v>11</v>
      </c>
      <c r="C11" s="6">
        <v>16.63</v>
      </c>
      <c r="D11" s="6">
        <v>811.99</v>
      </c>
      <c r="E11" s="8">
        <f t="shared" si="0"/>
        <v>828.62</v>
      </c>
      <c r="F11" s="37"/>
      <c r="G11" s="37"/>
    </row>
    <row r="12" spans="1:7" ht="15">
      <c r="A12" s="40" t="s">
        <v>59</v>
      </c>
      <c r="B12" s="7" t="s">
        <v>12</v>
      </c>
      <c r="C12" s="6">
        <v>2248.98</v>
      </c>
      <c r="D12" s="6">
        <v>6907.23</v>
      </c>
      <c r="E12" s="8">
        <f t="shared" si="0"/>
        <v>9156.21</v>
      </c>
      <c r="F12" s="37"/>
      <c r="G12" s="37"/>
    </row>
    <row r="13" spans="1:7" ht="15">
      <c r="A13" s="40" t="s">
        <v>60</v>
      </c>
      <c r="B13" s="7" t="s">
        <v>13</v>
      </c>
      <c r="C13" s="6">
        <v>4229.07</v>
      </c>
      <c r="D13" s="6">
        <v>13401.4</v>
      </c>
      <c r="E13" s="8">
        <f t="shared" si="0"/>
        <v>17630.47</v>
      </c>
      <c r="F13" s="37"/>
      <c r="G13" s="37"/>
    </row>
    <row r="14" spans="1:7" ht="15">
      <c r="A14" s="40" t="s">
        <v>61</v>
      </c>
      <c r="B14" s="7" t="s">
        <v>14</v>
      </c>
      <c r="C14" s="6">
        <v>3149.24</v>
      </c>
      <c r="D14" s="6">
        <v>9805.74</v>
      </c>
      <c r="E14" s="8">
        <f t="shared" si="0"/>
        <v>12954.98</v>
      </c>
      <c r="F14" s="37"/>
      <c r="G14" s="37"/>
    </row>
    <row r="15" spans="1:7" ht="15">
      <c r="A15" s="40" t="s">
        <v>62</v>
      </c>
      <c r="B15" s="7" t="s">
        <v>15</v>
      </c>
      <c r="C15" s="6">
        <v>16247.64</v>
      </c>
      <c r="D15" s="6">
        <v>54407.85</v>
      </c>
      <c r="E15" s="8">
        <f t="shared" si="0"/>
        <v>70655.48999999999</v>
      </c>
      <c r="F15" s="37"/>
      <c r="G15" s="37"/>
    </row>
    <row r="16" spans="1:7" ht="15">
      <c r="A16" s="40" t="s">
        <v>63</v>
      </c>
      <c r="B16" s="7" t="s">
        <v>16</v>
      </c>
      <c r="C16" s="6">
        <v>5902.18</v>
      </c>
      <c r="D16" s="6">
        <v>14849.82</v>
      </c>
      <c r="E16" s="8">
        <f t="shared" si="0"/>
        <v>20752</v>
      </c>
      <c r="F16" s="37"/>
      <c r="G16" s="37"/>
    </row>
    <row r="17" spans="1:7" ht="15">
      <c r="A17" s="40" t="s">
        <v>64</v>
      </c>
      <c r="B17" s="7" t="s">
        <v>42</v>
      </c>
      <c r="C17" s="6">
        <v>5541.15</v>
      </c>
      <c r="D17" s="6">
        <v>18149.08</v>
      </c>
      <c r="E17" s="8">
        <f t="shared" si="0"/>
        <v>23690.230000000003</v>
      </c>
      <c r="F17" s="37"/>
      <c r="G17" s="37"/>
    </row>
    <row r="18" spans="1:7" ht="15">
      <c r="A18" s="40" t="s">
        <v>65</v>
      </c>
      <c r="B18" s="7" t="s">
        <v>18</v>
      </c>
      <c r="C18" s="6">
        <v>5116.42</v>
      </c>
      <c r="D18" s="6">
        <v>14925.26</v>
      </c>
      <c r="E18" s="8">
        <f t="shared" si="0"/>
        <v>20041.68</v>
      </c>
      <c r="F18" s="37"/>
      <c r="G18" s="37"/>
    </row>
    <row r="19" spans="1:7" ht="15">
      <c r="A19" s="40" t="s">
        <v>66</v>
      </c>
      <c r="B19" s="7" t="s">
        <v>19</v>
      </c>
      <c r="C19" s="6">
        <v>1789.1</v>
      </c>
      <c r="D19" s="6">
        <v>3991.15</v>
      </c>
      <c r="E19" s="8">
        <f t="shared" si="0"/>
        <v>5780.25</v>
      </c>
      <c r="F19" s="37"/>
      <c r="G19" s="37"/>
    </row>
    <row r="20" spans="1:7" ht="15">
      <c r="A20" s="40" t="s">
        <v>67</v>
      </c>
      <c r="B20" s="7" t="s">
        <v>20</v>
      </c>
      <c r="C20" s="6">
        <v>3369.71</v>
      </c>
      <c r="D20" s="6">
        <v>13990.02</v>
      </c>
      <c r="E20" s="8">
        <f t="shared" si="0"/>
        <v>17359.73</v>
      </c>
      <c r="F20" s="37"/>
      <c r="G20" s="37"/>
    </row>
    <row r="21" spans="1:7" ht="15">
      <c r="A21" s="40" t="s">
        <v>68</v>
      </c>
      <c r="B21" s="7" t="s">
        <v>21</v>
      </c>
      <c r="C21" s="6"/>
      <c r="D21" s="6"/>
      <c r="E21" s="8">
        <f t="shared" si="0"/>
        <v>0</v>
      </c>
      <c r="F21" s="37"/>
      <c r="G21" s="37"/>
    </row>
    <row r="22" spans="1:7" ht="15">
      <c r="A22" s="40" t="s">
        <v>69</v>
      </c>
      <c r="B22" s="7" t="s">
        <v>22</v>
      </c>
      <c r="C22" s="6"/>
      <c r="D22" s="6"/>
      <c r="E22" s="8">
        <f t="shared" si="0"/>
        <v>0</v>
      </c>
      <c r="F22" s="37"/>
      <c r="G22" s="37"/>
    </row>
    <row r="23" spans="1:7" ht="15">
      <c r="A23" s="40" t="s">
        <v>70</v>
      </c>
      <c r="B23" s="7" t="s">
        <v>23</v>
      </c>
      <c r="C23" s="6"/>
      <c r="D23" s="6"/>
      <c r="E23" s="8">
        <f t="shared" si="0"/>
        <v>0</v>
      </c>
      <c r="F23" s="37"/>
      <c r="G23" s="37"/>
    </row>
    <row r="24" spans="1:7" ht="15">
      <c r="A24" s="40" t="s">
        <v>71</v>
      </c>
      <c r="B24" s="7" t="s">
        <v>24</v>
      </c>
      <c r="C24" s="6"/>
      <c r="D24" s="6"/>
      <c r="E24" s="8">
        <f t="shared" si="0"/>
        <v>0</v>
      </c>
      <c r="F24" s="37"/>
      <c r="G24" s="37"/>
    </row>
    <row r="25" spans="1:7" ht="15">
      <c r="A25" s="40" t="s">
        <v>72</v>
      </c>
      <c r="B25" s="7" t="s">
        <v>25</v>
      </c>
      <c r="C25" s="6">
        <v>3582.85</v>
      </c>
      <c r="D25" s="6">
        <v>13393.97</v>
      </c>
      <c r="E25" s="8">
        <f t="shared" si="0"/>
        <v>16976.82</v>
      </c>
      <c r="F25" s="37"/>
      <c r="G25" s="37"/>
    </row>
    <row r="26" spans="1:7" ht="15">
      <c r="A26" s="40" t="s">
        <v>73</v>
      </c>
      <c r="B26" s="7" t="s">
        <v>26</v>
      </c>
      <c r="C26" s="6">
        <v>2714.34</v>
      </c>
      <c r="D26" s="6">
        <v>9513.61</v>
      </c>
      <c r="E26" s="8">
        <f t="shared" si="0"/>
        <v>12227.95</v>
      </c>
      <c r="F26" s="37"/>
      <c r="G26" s="37"/>
    </row>
    <row r="27" spans="1:7" ht="15">
      <c r="A27" s="40" t="s">
        <v>74</v>
      </c>
      <c r="B27" s="7" t="s">
        <v>27</v>
      </c>
      <c r="C27" s="6"/>
      <c r="D27" s="6"/>
      <c r="E27" s="8">
        <f t="shared" si="0"/>
        <v>0</v>
      </c>
      <c r="F27" s="37"/>
      <c r="G27" s="37"/>
    </row>
    <row r="28" spans="1:7" ht="15">
      <c r="A28" s="40" t="s">
        <v>75</v>
      </c>
      <c r="B28" s="7" t="s">
        <v>28</v>
      </c>
      <c r="C28" s="6">
        <v>303.28</v>
      </c>
      <c r="D28" s="6">
        <v>370.5</v>
      </c>
      <c r="E28" s="8">
        <f t="shared" si="0"/>
        <v>673.78</v>
      </c>
      <c r="F28" s="37"/>
      <c r="G28" s="37"/>
    </row>
    <row r="29" spans="1:7" ht="15">
      <c r="A29" s="40" t="s">
        <v>76</v>
      </c>
      <c r="B29" s="7" t="s">
        <v>29</v>
      </c>
      <c r="C29" s="6">
        <v>4707</v>
      </c>
      <c r="D29" s="6">
        <v>15889.07</v>
      </c>
      <c r="E29" s="8">
        <f t="shared" si="0"/>
        <v>20596.07</v>
      </c>
      <c r="F29" s="37"/>
      <c r="G29" s="37"/>
    </row>
    <row r="30" spans="1:7" ht="15">
      <c r="A30" s="40" t="s">
        <v>77</v>
      </c>
      <c r="B30" s="7" t="s">
        <v>30</v>
      </c>
      <c r="C30" s="6"/>
      <c r="D30" s="6"/>
      <c r="E30" s="8">
        <f t="shared" si="0"/>
        <v>0</v>
      </c>
      <c r="F30" s="37"/>
      <c r="G30" s="37"/>
    </row>
    <row r="31" spans="1:7" ht="15">
      <c r="A31" s="40" t="s">
        <v>78</v>
      </c>
      <c r="B31" s="7" t="s">
        <v>31</v>
      </c>
      <c r="C31" s="6">
        <v>5990.15</v>
      </c>
      <c r="D31" s="6">
        <v>19776.88</v>
      </c>
      <c r="E31" s="8">
        <f t="shared" si="0"/>
        <v>25767.03</v>
      </c>
      <c r="F31" s="37"/>
      <c r="G31" s="37"/>
    </row>
    <row r="32" spans="1:7" ht="15">
      <c r="A32" s="40" t="s">
        <v>79</v>
      </c>
      <c r="B32" s="7" t="s">
        <v>32</v>
      </c>
      <c r="C32" s="6">
        <v>1427.01</v>
      </c>
      <c r="D32" s="6">
        <v>4376.32</v>
      </c>
      <c r="E32" s="8">
        <f t="shared" si="0"/>
        <v>5803.33</v>
      </c>
      <c r="F32" s="37"/>
      <c r="G32" s="37"/>
    </row>
    <row r="33" spans="1:7" ht="15">
      <c r="A33" s="40" t="s">
        <v>80</v>
      </c>
      <c r="B33" s="7" t="s">
        <v>33</v>
      </c>
      <c r="C33" s="6"/>
      <c r="D33" s="6"/>
      <c r="E33" s="8">
        <f t="shared" si="0"/>
        <v>0</v>
      </c>
      <c r="F33" s="37"/>
      <c r="G33" s="37"/>
    </row>
    <row r="34" spans="1:7" ht="15">
      <c r="A34" s="40" t="s">
        <v>82</v>
      </c>
      <c r="B34" s="7" t="s">
        <v>34</v>
      </c>
      <c r="C34" s="6">
        <v>2875.95</v>
      </c>
      <c r="D34" s="6">
        <v>15780.44</v>
      </c>
      <c r="E34" s="8">
        <f t="shared" si="0"/>
        <v>18656.39</v>
      </c>
      <c r="F34" s="37"/>
      <c r="G34" s="37"/>
    </row>
    <row r="35" spans="1:7" ht="15">
      <c r="A35" s="40" t="s">
        <v>83</v>
      </c>
      <c r="B35" s="7" t="s">
        <v>35</v>
      </c>
      <c r="C35" s="6"/>
      <c r="D35" s="6"/>
      <c r="E35" s="8">
        <f t="shared" si="0"/>
        <v>0</v>
      </c>
      <c r="F35" s="37"/>
      <c r="G35" s="37"/>
    </row>
    <row r="36" spans="1:7" ht="15">
      <c r="A36" s="40" t="s">
        <v>84</v>
      </c>
      <c r="B36" s="7" t="s">
        <v>36</v>
      </c>
      <c r="C36" s="6">
        <v>262.6</v>
      </c>
      <c r="D36" s="6">
        <v>661.21</v>
      </c>
      <c r="E36" s="8">
        <f t="shared" si="0"/>
        <v>923.8100000000001</v>
      </c>
      <c r="F36" s="37"/>
      <c r="G36" s="37"/>
    </row>
    <row r="37" spans="1:7" ht="15">
      <c r="A37" s="40" t="s">
        <v>85</v>
      </c>
      <c r="B37" s="7" t="s">
        <v>89</v>
      </c>
      <c r="C37" s="6">
        <v>329.86</v>
      </c>
      <c r="D37" s="6">
        <v>675.76</v>
      </c>
      <c r="E37" s="8">
        <f t="shared" si="0"/>
        <v>1005.62</v>
      </c>
      <c r="F37" s="37"/>
      <c r="G37" s="37"/>
    </row>
    <row r="38" spans="1:7" ht="15">
      <c r="A38" s="40" t="s">
        <v>86</v>
      </c>
      <c r="B38" s="7" t="s">
        <v>92</v>
      </c>
      <c r="C38" s="6">
        <v>3289.19</v>
      </c>
      <c r="D38" s="6">
        <v>6994.49</v>
      </c>
      <c r="E38" s="8">
        <f t="shared" si="0"/>
        <v>10283.68</v>
      </c>
      <c r="F38" s="37"/>
      <c r="G38" s="37"/>
    </row>
    <row r="39" spans="1:7" ht="15">
      <c r="A39" s="40" t="s">
        <v>87</v>
      </c>
      <c r="B39" s="7" t="s">
        <v>93</v>
      </c>
      <c r="C39" s="6">
        <v>16174.01</v>
      </c>
      <c r="D39" s="6">
        <v>38024.65</v>
      </c>
      <c r="E39" s="8">
        <f t="shared" si="0"/>
        <v>54198.66</v>
      </c>
      <c r="F39" s="37"/>
      <c r="G39" s="37"/>
    </row>
    <row r="40" spans="1:7" ht="15">
      <c r="A40" s="40" t="s">
        <v>88</v>
      </c>
      <c r="B40" s="7" t="s">
        <v>95</v>
      </c>
      <c r="C40" s="6"/>
      <c r="D40" s="6"/>
      <c r="E40" s="8">
        <f t="shared" si="0"/>
        <v>0</v>
      </c>
      <c r="F40" s="37"/>
      <c r="G40" s="37"/>
    </row>
    <row r="41" spans="1:7" ht="15">
      <c r="A41" s="40" t="s">
        <v>94</v>
      </c>
      <c r="B41" s="7" t="s">
        <v>98</v>
      </c>
      <c r="C41" s="6"/>
      <c r="D41" s="6"/>
      <c r="E41" s="8">
        <f t="shared" si="0"/>
        <v>0</v>
      </c>
      <c r="F41" s="37"/>
      <c r="G41" s="37"/>
    </row>
    <row r="42" spans="1:7" ht="15">
      <c r="A42" s="40" t="s">
        <v>96</v>
      </c>
      <c r="B42" s="7" t="s">
        <v>99</v>
      </c>
      <c r="C42" s="6"/>
      <c r="D42" s="6"/>
      <c r="E42" s="8">
        <f t="shared" si="0"/>
        <v>0</v>
      </c>
      <c r="F42" s="37"/>
      <c r="G42" s="37"/>
    </row>
    <row r="43" spans="1:7" ht="15">
      <c r="A43" s="40" t="s">
        <v>100</v>
      </c>
      <c r="B43" s="7" t="s">
        <v>105</v>
      </c>
      <c r="C43" s="6"/>
      <c r="D43" s="6"/>
      <c r="E43" s="8">
        <f t="shared" si="0"/>
        <v>0</v>
      </c>
      <c r="F43" s="37"/>
      <c r="G43" s="37"/>
    </row>
    <row r="44" spans="1:7" ht="15">
      <c r="A44" s="53"/>
      <c r="B44" s="7" t="s">
        <v>37</v>
      </c>
      <c r="C44" s="7">
        <f>SUM(C6:C43)</f>
        <v>109699.81999999999</v>
      </c>
      <c r="D44" s="7">
        <f>SUM(D6:D43)</f>
        <v>325363.8500000001</v>
      </c>
      <c r="E44" s="8">
        <f t="shared" si="0"/>
        <v>435063.6700000001</v>
      </c>
      <c r="F44" s="37"/>
      <c r="G44" s="37"/>
    </row>
    <row r="45" spans="1:7" ht="14.25">
      <c r="A45" s="37"/>
      <c r="B45" s="37"/>
      <c r="C45" s="37"/>
      <c r="D45" s="37"/>
      <c r="E45" s="1"/>
      <c r="F45" s="37"/>
      <c r="G45" s="37"/>
    </row>
    <row r="46" spans="1:7" ht="14.25">
      <c r="A46" s="37"/>
      <c r="B46" s="37"/>
      <c r="C46" s="37"/>
      <c r="D46" s="37"/>
      <c r="E46" s="37"/>
      <c r="F46" s="37"/>
      <c r="G46" s="37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7"/>
  <sheetViews>
    <sheetView workbookViewId="0" topLeftCell="A1">
      <selection activeCell="H24" sqref="H24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113" t="s">
        <v>111</v>
      </c>
      <c r="B3" s="113"/>
      <c r="C3" s="113"/>
      <c r="D3" s="113"/>
      <c r="E3" s="113"/>
      <c r="F3" s="113"/>
    </row>
    <row r="4" spans="1:6" ht="15">
      <c r="A4" s="116"/>
      <c r="B4" s="116"/>
      <c r="C4" s="116"/>
      <c r="D4" s="116"/>
      <c r="E4" s="116"/>
      <c r="F4" s="37"/>
    </row>
    <row r="5" spans="1:6" ht="14.25">
      <c r="A5" s="115"/>
      <c r="B5" s="115"/>
      <c r="C5" s="37"/>
      <c r="D5" s="37"/>
      <c r="E5" s="37"/>
      <c r="F5" s="37"/>
    </row>
    <row r="6" spans="1:6" ht="15">
      <c r="A6" s="50" t="s">
        <v>0</v>
      </c>
      <c r="B6" s="50" t="s">
        <v>1</v>
      </c>
      <c r="C6" s="51" t="s">
        <v>48</v>
      </c>
      <c r="D6" s="51" t="s">
        <v>49</v>
      </c>
      <c r="E6" s="37"/>
      <c r="F6" s="37"/>
    </row>
    <row r="7" spans="1:6" ht="15">
      <c r="A7" s="40" t="s">
        <v>81</v>
      </c>
      <c r="B7" s="7" t="s">
        <v>6</v>
      </c>
      <c r="C7" s="54">
        <v>8880</v>
      </c>
      <c r="D7" s="7">
        <v>420</v>
      </c>
      <c r="E7" s="37"/>
      <c r="F7" s="37"/>
    </row>
    <row r="8" spans="1:6" ht="15">
      <c r="A8" s="40" t="s">
        <v>54</v>
      </c>
      <c r="B8" s="7" t="s">
        <v>41</v>
      </c>
      <c r="C8" s="54">
        <v>3360</v>
      </c>
      <c r="D8" s="7"/>
      <c r="E8" s="37"/>
      <c r="F8" s="37"/>
    </row>
    <row r="9" spans="1:6" ht="15">
      <c r="A9" s="40" t="s">
        <v>55</v>
      </c>
      <c r="B9" s="7" t="s">
        <v>8</v>
      </c>
      <c r="C9" s="54">
        <v>240</v>
      </c>
      <c r="D9" s="7"/>
      <c r="E9" s="37"/>
      <c r="F9" s="37"/>
    </row>
    <row r="10" spans="1:6" ht="15">
      <c r="A10" s="40" t="s">
        <v>56</v>
      </c>
      <c r="B10" s="7" t="s">
        <v>9</v>
      </c>
      <c r="C10" s="54">
        <v>720</v>
      </c>
      <c r="D10" s="7"/>
      <c r="E10" s="37"/>
      <c r="F10" s="37"/>
    </row>
    <row r="11" spans="1:6" ht="15">
      <c r="A11" s="40" t="s">
        <v>57</v>
      </c>
      <c r="B11" s="7" t="s">
        <v>10</v>
      </c>
      <c r="C11" s="54">
        <v>240</v>
      </c>
      <c r="D11" s="7"/>
      <c r="E11" s="37"/>
      <c r="F11" s="37"/>
    </row>
    <row r="12" spans="1:6" ht="15">
      <c r="A12" s="40" t="s">
        <v>58</v>
      </c>
      <c r="B12" s="7" t="s">
        <v>11</v>
      </c>
      <c r="C12" s="54">
        <v>120</v>
      </c>
      <c r="D12" s="7"/>
      <c r="E12" s="37"/>
      <c r="F12" s="37"/>
    </row>
    <row r="13" spans="1:6" ht="15">
      <c r="A13" s="40" t="s">
        <v>59</v>
      </c>
      <c r="B13" s="7" t="s">
        <v>12</v>
      </c>
      <c r="C13" s="54">
        <v>2040</v>
      </c>
      <c r="D13" s="7"/>
      <c r="E13" s="37"/>
      <c r="F13" s="37"/>
    </row>
    <row r="14" spans="1:6" ht="15">
      <c r="A14" s="40" t="s">
        <v>60</v>
      </c>
      <c r="B14" s="7" t="s">
        <v>13</v>
      </c>
      <c r="C14" s="54">
        <v>3600</v>
      </c>
      <c r="D14" s="7">
        <v>420</v>
      </c>
      <c r="E14" s="37"/>
      <c r="F14" s="37"/>
    </row>
    <row r="15" spans="1:6" ht="15">
      <c r="A15" s="40" t="s">
        <v>61</v>
      </c>
      <c r="B15" s="7" t="s">
        <v>14</v>
      </c>
      <c r="C15" s="54">
        <v>2040</v>
      </c>
      <c r="D15" s="7">
        <v>420</v>
      </c>
      <c r="E15" s="37"/>
      <c r="F15" s="37"/>
    </row>
    <row r="16" spans="1:6" ht="15">
      <c r="A16" s="40" t="s">
        <v>62</v>
      </c>
      <c r="B16" s="7" t="s">
        <v>15</v>
      </c>
      <c r="C16" s="54">
        <v>10320</v>
      </c>
      <c r="D16" s="7">
        <v>2940</v>
      </c>
      <c r="E16" s="37"/>
      <c r="F16" s="37"/>
    </row>
    <row r="17" spans="1:6" ht="15">
      <c r="A17" s="40" t="s">
        <v>63</v>
      </c>
      <c r="B17" s="7" t="s">
        <v>16</v>
      </c>
      <c r="C17" s="54">
        <v>3000</v>
      </c>
      <c r="D17" s="7"/>
      <c r="E17" s="37"/>
      <c r="F17" s="37"/>
    </row>
    <row r="18" spans="1:6" ht="15">
      <c r="A18" s="40" t="s">
        <v>64</v>
      </c>
      <c r="B18" s="7" t="s">
        <v>42</v>
      </c>
      <c r="C18" s="54">
        <v>4320</v>
      </c>
      <c r="D18" s="7"/>
      <c r="E18" s="37"/>
      <c r="F18" s="37"/>
    </row>
    <row r="19" spans="1:6" ht="15">
      <c r="A19" s="40" t="s">
        <v>65</v>
      </c>
      <c r="B19" s="7" t="s">
        <v>18</v>
      </c>
      <c r="C19" s="54">
        <v>3240</v>
      </c>
      <c r="D19" s="7"/>
      <c r="E19" s="37"/>
      <c r="F19" s="37"/>
    </row>
    <row r="20" spans="1:6" ht="15">
      <c r="A20" s="40" t="s">
        <v>66</v>
      </c>
      <c r="B20" s="7" t="s">
        <v>19</v>
      </c>
      <c r="C20" s="54">
        <v>840</v>
      </c>
      <c r="D20" s="7"/>
      <c r="E20" s="37"/>
      <c r="F20" s="37"/>
    </row>
    <row r="21" spans="1:6" ht="15">
      <c r="A21" s="40" t="s">
        <v>67</v>
      </c>
      <c r="B21" s="7" t="s">
        <v>20</v>
      </c>
      <c r="C21" s="54">
        <v>5160</v>
      </c>
      <c r="D21" s="7"/>
      <c r="E21" s="37"/>
      <c r="F21" s="37"/>
    </row>
    <row r="22" spans="1:6" ht="15">
      <c r="A22" s="40" t="s">
        <v>68</v>
      </c>
      <c r="B22" s="7" t="s">
        <v>21</v>
      </c>
      <c r="C22" s="54"/>
      <c r="D22" s="7"/>
      <c r="E22" s="37"/>
      <c r="F22" s="37"/>
    </row>
    <row r="23" spans="1:6" ht="15">
      <c r="A23" s="40" t="s">
        <v>69</v>
      </c>
      <c r="B23" s="7" t="s">
        <v>22</v>
      </c>
      <c r="C23" s="54"/>
      <c r="D23" s="7"/>
      <c r="E23" s="37"/>
      <c r="F23" s="37"/>
    </row>
    <row r="24" spans="1:6" ht="15">
      <c r="A24" s="40" t="s">
        <v>70</v>
      </c>
      <c r="B24" s="7" t="s">
        <v>23</v>
      </c>
      <c r="C24" s="54"/>
      <c r="D24" s="7"/>
      <c r="E24" s="37"/>
      <c r="F24" s="37"/>
    </row>
    <row r="25" spans="1:6" ht="15">
      <c r="A25" s="40" t="s">
        <v>71</v>
      </c>
      <c r="B25" s="7" t="s">
        <v>24</v>
      </c>
      <c r="C25" s="54"/>
      <c r="D25" s="7"/>
      <c r="E25" s="37"/>
      <c r="F25" s="37"/>
    </row>
    <row r="26" spans="1:6" ht="15">
      <c r="A26" s="40" t="s">
        <v>72</v>
      </c>
      <c r="B26" s="7" t="s">
        <v>25</v>
      </c>
      <c r="C26" s="54">
        <v>4080</v>
      </c>
      <c r="D26" s="7"/>
      <c r="E26" s="37"/>
      <c r="F26" s="37"/>
    </row>
    <row r="27" spans="1:6" ht="15">
      <c r="A27" s="40" t="s">
        <v>73</v>
      </c>
      <c r="B27" s="7" t="s">
        <v>26</v>
      </c>
      <c r="C27" s="54">
        <v>2400</v>
      </c>
      <c r="D27" s="7"/>
      <c r="E27" s="37"/>
      <c r="F27" s="37"/>
    </row>
    <row r="28" spans="1:6" ht="15">
      <c r="A28" s="40" t="s">
        <v>74</v>
      </c>
      <c r="B28" s="7" t="s">
        <v>27</v>
      </c>
      <c r="C28" s="54"/>
      <c r="D28" s="7"/>
      <c r="E28" s="37"/>
      <c r="F28" s="37"/>
    </row>
    <row r="29" spans="1:6" ht="15">
      <c r="A29" s="40" t="s">
        <v>75</v>
      </c>
      <c r="B29" s="7" t="s">
        <v>28</v>
      </c>
      <c r="C29" s="54">
        <v>240</v>
      </c>
      <c r="D29" s="7"/>
      <c r="E29" s="37"/>
      <c r="F29" s="37"/>
    </row>
    <row r="30" spans="1:6" ht="15">
      <c r="A30" s="40" t="s">
        <v>76</v>
      </c>
      <c r="B30" s="7" t="s">
        <v>29</v>
      </c>
      <c r="C30" s="54">
        <v>4680</v>
      </c>
      <c r="D30" s="7">
        <v>420</v>
      </c>
      <c r="E30" s="37"/>
      <c r="F30" s="37"/>
    </row>
    <row r="31" spans="1:6" ht="15">
      <c r="A31" s="40" t="s">
        <v>77</v>
      </c>
      <c r="B31" s="7" t="s">
        <v>30</v>
      </c>
      <c r="C31" s="54"/>
      <c r="D31" s="7"/>
      <c r="E31" s="37"/>
      <c r="F31" s="37"/>
    </row>
    <row r="32" spans="1:6" ht="15">
      <c r="A32" s="40" t="s">
        <v>78</v>
      </c>
      <c r="B32" s="7" t="s">
        <v>31</v>
      </c>
      <c r="C32" s="54">
        <v>5280</v>
      </c>
      <c r="D32" s="7">
        <v>1260</v>
      </c>
      <c r="E32" s="37"/>
      <c r="F32" s="37"/>
    </row>
    <row r="33" spans="1:6" ht="15">
      <c r="A33" s="40" t="s">
        <v>79</v>
      </c>
      <c r="B33" s="7" t="s">
        <v>32</v>
      </c>
      <c r="C33" s="54">
        <v>960</v>
      </c>
      <c r="D33" s="7"/>
      <c r="E33" s="37"/>
      <c r="F33" s="37"/>
    </row>
    <row r="34" spans="1:6" ht="15">
      <c r="A34" s="40" t="s">
        <v>80</v>
      </c>
      <c r="B34" s="7" t="s">
        <v>33</v>
      </c>
      <c r="C34" s="54"/>
      <c r="D34" s="7"/>
      <c r="E34" s="37"/>
      <c r="F34" s="37"/>
    </row>
    <row r="35" spans="1:6" ht="15">
      <c r="A35" s="40" t="s">
        <v>82</v>
      </c>
      <c r="B35" s="7" t="s">
        <v>34</v>
      </c>
      <c r="C35" s="54">
        <v>2760</v>
      </c>
      <c r="D35" s="7"/>
      <c r="E35" s="37"/>
      <c r="F35" s="37"/>
    </row>
    <row r="36" spans="1:6" ht="15">
      <c r="A36" s="40" t="s">
        <v>83</v>
      </c>
      <c r="B36" s="7" t="s">
        <v>35</v>
      </c>
      <c r="C36" s="54"/>
      <c r="D36" s="7"/>
      <c r="E36" s="37"/>
      <c r="F36" s="37"/>
    </row>
    <row r="37" spans="1:6" ht="15">
      <c r="A37" s="40" t="s">
        <v>84</v>
      </c>
      <c r="B37" s="7" t="s">
        <v>36</v>
      </c>
      <c r="C37" s="54">
        <v>360</v>
      </c>
      <c r="D37" s="7"/>
      <c r="E37" s="37"/>
      <c r="F37" s="37"/>
    </row>
    <row r="38" spans="1:6" ht="15">
      <c r="A38" s="40" t="s">
        <v>85</v>
      </c>
      <c r="B38" s="7" t="s">
        <v>89</v>
      </c>
      <c r="C38" s="54">
        <v>120</v>
      </c>
      <c r="D38" s="7"/>
      <c r="E38" s="37"/>
      <c r="F38" s="37"/>
    </row>
    <row r="39" spans="1:6" ht="15">
      <c r="A39" s="40" t="s">
        <v>86</v>
      </c>
      <c r="B39" s="7" t="s">
        <v>92</v>
      </c>
      <c r="C39" s="54">
        <v>2040</v>
      </c>
      <c r="D39" s="7"/>
      <c r="E39" s="37"/>
      <c r="F39" s="37"/>
    </row>
    <row r="40" spans="1:6" ht="15">
      <c r="A40" s="40" t="s">
        <v>87</v>
      </c>
      <c r="B40" s="7" t="s">
        <v>93</v>
      </c>
      <c r="C40" s="54">
        <v>8880</v>
      </c>
      <c r="D40" s="7"/>
      <c r="E40" s="37"/>
      <c r="F40" s="37"/>
    </row>
    <row r="41" spans="1:6" ht="15">
      <c r="A41" s="40" t="s">
        <v>88</v>
      </c>
      <c r="B41" s="7" t="s">
        <v>95</v>
      </c>
      <c r="C41" s="45"/>
      <c r="D41" s="6"/>
      <c r="E41" s="37"/>
      <c r="F41" s="37"/>
    </row>
    <row r="42" spans="1:6" ht="15">
      <c r="A42" s="40" t="s">
        <v>94</v>
      </c>
      <c r="B42" s="7" t="s">
        <v>98</v>
      </c>
      <c r="C42" s="54"/>
      <c r="D42" s="6"/>
      <c r="E42" s="37"/>
      <c r="F42" s="37"/>
    </row>
    <row r="43" spans="1:6" ht="15">
      <c r="A43" s="40" t="s">
        <v>96</v>
      </c>
      <c r="B43" s="7" t="s">
        <v>99</v>
      </c>
      <c r="C43" s="54"/>
      <c r="D43" s="6"/>
      <c r="E43" s="37"/>
      <c r="F43" s="37"/>
    </row>
    <row r="44" spans="1:6" ht="15">
      <c r="A44" s="40" t="s">
        <v>100</v>
      </c>
      <c r="B44" s="7" t="s">
        <v>105</v>
      </c>
      <c r="C44" s="54"/>
      <c r="D44" s="6"/>
      <c r="E44" s="37"/>
      <c r="F44" s="37"/>
    </row>
    <row r="45" spans="1:6" ht="15">
      <c r="A45" s="53"/>
      <c r="B45" s="7" t="s">
        <v>37</v>
      </c>
      <c r="C45" s="54">
        <f>SUM(C7:C44)</f>
        <v>79920</v>
      </c>
      <c r="D45" s="54">
        <f>SUM(D7:D44)</f>
        <v>5880</v>
      </c>
      <c r="E45" s="1"/>
      <c r="F45" s="37"/>
    </row>
    <row r="46" spans="1:6" ht="14.25">
      <c r="A46" s="37"/>
      <c r="B46" s="37"/>
      <c r="C46" s="1"/>
      <c r="D46" s="37"/>
      <c r="E46" s="37"/>
      <c r="F46" s="37"/>
    </row>
    <row r="47" spans="1:6" ht="14.25">
      <c r="A47" s="37"/>
      <c r="B47" s="37"/>
      <c r="C47" s="37"/>
      <c r="D47" s="37"/>
      <c r="E47" s="37"/>
      <c r="F47" s="37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9"/>
  <sheetViews>
    <sheetView workbookViewId="0" topLeftCell="A1">
      <selection activeCell="G32" sqref="G32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5">
      <c r="A3" s="113" t="s">
        <v>112</v>
      </c>
      <c r="B3" s="113"/>
      <c r="C3" s="113"/>
      <c r="D3" s="113"/>
      <c r="E3" s="113"/>
      <c r="F3" s="113"/>
      <c r="G3" s="113"/>
      <c r="H3" s="113"/>
      <c r="I3" s="113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30">
      <c r="A5" s="50" t="s">
        <v>0</v>
      </c>
      <c r="B5" s="50" t="s">
        <v>1</v>
      </c>
      <c r="C5" s="52" t="s">
        <v>102</v>
      </c>
      <c r="D5" s="46"/>
      <c r="E5" s="12"/>
      <c r="F5" s="1"/>
      <c r="G5" s="1"/>
      <c r="H5" s="37"/>
      <c r="I5" s="37"/>
    </row>
    <row r="6" spans="1:9" ht="15">
      <c r="A6" s="40" t="s">
        <v>81</v>
      </c>
      <c r="B6" s="7" t="s">
        <v>6</v>
      </c>
      <c r="C6" s="8"/>
      <c r="D6" s="47"/>
      <c r="E6" s="12"/>
      <c r="F6" s="1"/>
      <c r="G6" s="1"/>
      <c r="H6" s="37"/>
      <c r="I6" s="37"/>
    </row>
    <row r="7" spans="1:9" ht="15">
      <c r="A7" s="40" t="s">
        <v>54</v>
      </c>
      <c r="B7" s="7" t="s">
        <v>41</v>
      </c>
      <c r="C7" s="8"/>
      <c r="D7" s="47"/>
      <c r="E7" s="12"/>
      <c r="F7" s="1"/>
      <c r="G7" s="1"/>
      <c r="H7" s="37"/>
      <c r="I7" s="37"/>
    </row>
    <row r="8" spans="1:9" ht="15">
      <c r="A8" s="40" t="s">
        <v>55</v>
      </c>
      <c r="B8" s="7" t="s">
        <v>8</v>
      </c>
      <c r="C8" s="8"/>
      <c r="D8" s="47"/>
      <c r="E8" s="12"/>
      <c r="F8" s="1"/>
      <c r="G8" s="1"/>
      <c r="H8" s="37"/>
      <c r="I8" s="37"/>
    </row>
    <row r="9" spans="1:9" ht="15">
      <c r="A9" s="40" t="s">
        <v>56</v>
      </c>
      <c r="B9" s="7" t="s">
        <v>9</v>
      </c>
      <c r="C9" s="8"/>
      <c r="D9" s="47"/>
      <c r="E9" s="12"/>
      <c r="F9" s="1"/>
      <c r="G9" s="1"/>
      <c r="H9" s="37"/>
      <c r="I9" s="37"/>
    </row>
    <row r="10" spans="1:9" ht="15">
      <c r="A10" s="40" t="s">
        <v>57</v>
      </c>
      <c r="B10" s="7" t="s">
        <v>10</v>
      </c>
      <c r="C10" s="8"/>
      <c r="D10" s="47"/>
      <c r="E10" s="12"/>
      <c r="F10" s="1"/>
      <c r="G10" s="1"/>
      <c r="H10" s="37"/>
      <c r="I10" s="37"/>
    </row>
    <row r="11" spans="1:9" ht="15">
      <c r="A11" s="40" t="s">
        <v>58</v>
      </c>
      <c r="B11" s="7" t="s">
        <v>11</v>
      </c>
      <c r="C11" s="8"/>
      <c r="D11" s="47"/>
      <c r="E11" s="12"/>
      <c r="F11" s="1"/>
      <c r="G11" s="1"/>
      <c r="H11" s="37"/>
      <c r="I11" s="37"/>
    </row>
    <row r="12" spans="1:9" ht="15">
      <c r="A12" s="40" t="s">
        <v>59</v>
      </c>
      <c r="B12" s="7" t="s">
        <v>12</v>
      </c>
      <c r="C12" s="8">
        <v>30331.98</v>
      </c>
      <c r="D12" s="47"/>
      <c r="E12" s="12"/>
      <c r="F12" s="1"/>
      <c r="G12" s="1"/>
      <c r="H12" s="37"/>
      <c r="I12" s="37"/>
    </row>
    <row r="13" spans="1:9" ht="15">
      <c r="A13" s="40" t="s">
        <v>60</v>
      </c>
      <c r="B13" s="7" t="s">
        <v>13</v>
      </c>
      <c r="C13" s="8">
        <v>11234.47</v>
      </c>
      <c r="D13" s="47"/>
      <c r="E13" s="12"/>
      <c r="F13" s="1"/>
      <c r="G13" s="1"/>
      <c r="H13" s="37"/>
      <c r="I13" s="37"/>
    </row>
    <row r="14" spans="1:9" ht="15">
      <c r="A14" s="40" t="s">
        <v>61</v>
      </c>
      <c r="B14" s="7" t="s">
        <v>14</v>
      </c>
      <c r="C14" s="8"/>
      <c r="D14" s="47"/>
      <c r="E14" s="12"/>
      <c r="F14" s="1"/>
      <c r="G14" s="1"/>
      <c r="H14" s="37"/>
      <c r="I14" s="37"/>
    </row>
    <row r="15" spans="1:9" ht="15">
      <c r="A15" s="40" t="s">
        <v>62</v>
      </c>
      <c r="B15" s="7" t="s">
        <v>15</v>
      </c>
      <c r="C15" s="8"/>
      <c r="D15" s="47"/>
      <c r="E15" s="12"/>
      <c r="F15" s="1"/>
      <c r="G15" s="1"/>
      <c r="H15" s="37"/>
      <c r="I15" s="37"/>
    </row>
    <row r="16" spans="1:9" ht="15">
      <c r="A16" s="40" t="s">
        <v>63</v>
      </c>
      <c r="B16" s="7" t="s">
        <v>16</v>
      </c>
      <c r="C16" s="8"/>
      <c r="D16" s="47"/>
      <c r="E16" s="12"/>
      <c r="F16" s="1"/>
      <c r="G16" s="1"/>
      <c r="H16" s="37"/>
      <c r="I16" s="37"/>
    </row>
    <row r="17" spans="1:9" ht="15">
      <c r="A17" s="40" t="s">
        <v>64</v>
      </c>
      <c r="B17" s="7" t="s">
        <v>42</v>
      </c>
      <c r="C17" s="8"/>
      <c r="D17" s="47"/>
      <c r="E17" s="12"/>
      <c r="F17" s="1"/>
      <c r="G17" s="1"/>
      <c r="H17" s="37"/>
      <c r="I17" s="37"/>
    </row>
    <row r="18" spans="1:9" ht="15">
      <c r="A18" s="40" t="s">
        <v>65</v>
      </c>
      <c r="B18" s="7" t="s">
        <v>18</v>
      </c>
      <c r="C18" s="8"/>
      <c r="D18" s="47"/>
      <c r="E18" s="12"/>
      <c r="F18" s="1"/>
      <c r="G18" s="1"/>
      <c r="H18" s="37"/>
      <c r="I18" s="37"/>
    </row>
    <row r="19" spans="1:9" ht="15">
      <c r="A19" s="40" t="s">
        <v>66</v>
      </c>
      <c r="B19" s="7" t="s">
        <v>19</v>
      </c>
      <c r="C19" s="8"/>
      <c r="D19" s="47"/>
      <c r="E19" s="12"/>
      <c r="F19" s="1"/>
      <c r="G19" s="1"/>
      <c r="H19" s="37"/>
      <c r="I19" s="37"/>
    </row>
    <row r="20" spans="1:9" ht="15">
      <c r="A20" s="40" t="s">
        <v>67</v>
      </c>
      <c r="B20" s="7" t="s">
        <v>20</v>
      </c>
      <c r="C20" s="8"/>
      <c r="D20" s="47"/>
      <c r="E20" s="12"/>
      <c r="F20" s="1"/>
      <c r="G20" s="1"/>
      <c r="H20" s="37"/>
      <c r="I20" s="37"/>
    </row>
    <row r="21" spans="1:9" ht="15">
      <c r="A21" s="40" t="s">
        <v>68</v>
      </c>
      <c r="B21" s="7" t="s">
        <v>21</v>
      </c>
      <c r="C21" s="8"/>
      <c r="D21" s="47"/>
      <c r="E21" s="12"/>
      <c r="F21" s="1"/>
      <c r="G21" s="1"/>
      <c r="H21" s="37"/>
      <c r="I21" s="37"/>
    </row>
    <row r="22" spans="1:9" ht="15">
      <c r="A22" s="40" t="s">
        <v>69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5">
      <c r="A23" s="40" t="s">
        <v>70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5">
      <c r="A24" s="40" t="s">
        <v>71</v>
      </c>
      <c r="B24" s="7" t="s">
        <v>24</v>
      </c>
      <c r="C24" s="8"/>
      <c r="D24" s="47"/>
      <c r="E24" s="12"/>
      <c r="F24" s="1"/>
      <c r="G24" s="1"/>
      <c r="H24" s="37"/>
      <c r="I24" s="37"/>
    </row>
    <row r="25" spans="1:9" ht="15">
      <c r="A25" s="40" t="s">
        <v>72</v>
      </c>
      <c r="B25" s="7" t="s">
        <v>25</v>
      </c>
      <c r="C25" s="8"/>
      <c r="D25" s="47"/>
      <c r="E25" s="12"/>
      <c r="F25" s="1"/>
      <c r="G25" s="1"/>
      <c r="H25" s="37"/>
      <c r="I25" s="37"/>
    </row>
    <row r="26" spans="1:9" ht="15">
      <c r="A26" s="40" t="s">
        <v>73</v>
      </c>
      <c r="B26" s="7" t="s">
        <v>26</v>
      </c>
      <c r="C26" s="8"/>
      <c r="D26" s="47"/>
      <c r="E26" s="12"/>
      <c r="F26" s="1"/>
      <c r="G26" s="1"/>
      <c r="H26" s="37"/>
      <c r="I26" s="37"/>
    </row>
    <row r="27" spans="1:9" ht="15">
      <c r="A27" s="40" t="s">
        <v>74</v>
      </c>
      <c r="B27" s="7" t="s">
        <v>27</v>
      </c>
      <c r="C27" s="8"/>
      <c r="D27" s="47"/>
      <c r="E27" s="12"/>
      <c r="F27" s="1"/>
      <c r="G27" s="1"/>
      <c r="H27" s="37"/>
      <c r="I27" s="37"/>
    </row>
    <row r="28" spans="1:9" ht="15">
      <c r="A28" s="40" t="s">
        <v>75</v>
      </c>
      <c r="B28" s="7" t="s">
        <v>28</v>
      </c>
      <c r="C28" s="8"/>
      <c r="D28" s="47"/>
      <c r="E28" s="12"/>
      <c r="F28" s="1"/>
      <c r="G28" s="1"/>
      <c r="H28" s="37"/>
      <c r="I28" s="37"/>
    </row>
    <row r="29" spans="1:9" ht="15">
      <c r="A29" s="40" t="s">
        <v>76</v>
      </c>
      <c r="B29" s="7" t="s">
        <v>29</v>
      </c>
      <c r="C29" s="8"/>
      <c r="D29" s="47"/>
      <c r="E29" s="12"/>
      <c r="F29" s="1"/>
      <c r="G29" s="1"/>
      <c r="H29" s="37"/>
      <c r="I29" s="37"/>
    </row>
    <row r="30" spans="1:9" ht="15">
      <c r="A30" s="40" t="s">
        <v>77</v>
      </c>
      <c r="B30" s="7" t="s">
        <v>30</v>
      </c>
      <c r="C30" s="8"/>
      <c r="D30" s="47"/>
      <c r="E30" s="12"/>
      <c r="F30" s="1"/>
      <c r="G30" s="1"/>
      <c r="H30" s="37"/>
      <c r="I30" s="37"/>
    </row>
    <row r="31" spans="1:9" ht="15">
      <c r="A31" s="40" t="s">
        <v>78</v>
      </c>
      <c r="B31" s="7" t="s">
        <v>31</v>
      </c>
      <c r="C31" s="8"/>
      <c r="D31" s="47"/>
      <c r="E31" s="12"/>
      <c r="F31" s="1"/>
      <c r="G31" s="1"/>
      <c r="H31" s="37"/>
      <c r="I31" s="37"/>
    </row>
    <row r="32" spans="1:9" ht="15">
      <c r="A32" s="40" t="s">
        <v>79</v>
      </c>
      <c r="B32" s="7" t="s">
        <v>32</v>
      </c>
      <c r="C32" s="8"/>
      <c r="D32" s="47"/>
      <c r="E32" s="12"/>
      <c r="F32" s="1"/>
      <c r="G32" s="1"/>
      <c r="H32" s="37"/>
      <c r="I32" s="37"/>
    </row>
    <row r="33" spans="1:9" ht="15">
      <c r="A33" s="40" t="s">
        <v>80</v>
      </c>
      <c r="B33" s="7" t="s">
        <v>33</v>
      </c>
      <c r="C33" s="8"/>
      <c r="D33" s="47"/>
      <c r="E33" s="12"/>
      <c r="F33" s="1"/>
      <c r="G33" s="1"/>
      <c r="H33" s="37"/>
      <c r="I33" s="37"/>
    </row>
    <row r="34" spans="1:9" ht="15">
      <c r="A34" s="40" t="s">
        <v>82</v>
      </c>
      <c r="B34" s="7" t="s">
        <v>34</v>
      </c>
      <c r="C34" s="8">
        <v>14853.26</v>
      </c>
      <c r="D34" s="47"/>
      <c r="E34" s="12"/>
      <c r="F34" s="1"/>
      <c r="G34" s="1"/>
      <c r="H34" s="37"/>
      <c r="I34" s="37"/>
    </row>
    <row r="35" spans="1:9" ht="15">
      <c r="A35" s="40" t="s">
        <v>83</v>
      </c>
      <c r="B35" s="7" t="s">
        <v>35</v>
      </c>
      <c r="C35" s="8"/>
      <c r="D35" s="47"/>
      <c r="E35" s="12"/>
      <c r="F35" s="1"/>
      <c r="G35" s="1"/>
      <c r="H35" s="37"/>
      <c r="I35" s="37"/>
    </row>
    <row r="36" spans="1:9" ht="15">
      <c r="A36" s="40" t="s">
        <v>84</v>
      </c>
      <c r="B36" s="7" t="s">
        <v>36</v>
      </c>
      <c r="C36" s="8"/>
      <c r="D36" s="47"/>
      <c r="E36" s="12"/>
      <c r="F36" s="1"/>
      <c r="G36" s="1"/>
      <c r="H36" s="37"/>
      <c r="I36" s="37"/>
    </row>
    <row r="37" spans="1:9" ht="15">
      <c r="A37" s="40" t="s">
        <v>85</v>
      </c>
      <c r="B37" s="7" t="s">
        <v>89</v>
      </c>
      <c r="C37" s="8"/>
      <c r="D37" s="47"/>
      <c r="E37" s="12"/>
      <c r="F37" s="1"/>
      <c r="G37" s="1"/>
      <c r="H37" s="37"/>
      <c r="I37" s="37"/>
    </row>
    <row r="38" spans="1:9" ht="15">
      <c r="A38" s="40" t="s">
        <v>86</v>
      </c>
      <c r="B38" s="7" t="s">
        <v>92</v>
      </c>
      <c r="C38" s="8"/>
      <c r="D38" s="47"/>
      <c r="E38" s="12"/>
      <c r="F38" s="1"/>
      <c r="G38" s="1"/>
      <c r="H38" s="37"/>
      <c r="I38" s="37"/>
    </row>
    <row r="39" spans="1:9" ht="15">
      <c r="A39" s="40" t="s">
        <v>87</v>
      </c>
      <c r="B39" s="7" t="s">
        <v>93</v>
      </c>
      <c r="C39" s="8"/>
      <c r="D39" s="47"/>
      <c r="E39" s="12"/>
      <c r="F39" s="1"/>
      <c r="G39" s="1"/>
      <c r="H39" s="37"/>
      <c r="I39" s="37"/>
    </row>
    <row r="40" spans="1:9" ht="15">
      <c r="A40" s="40" t="s">
        <v>88</v>
      </c>
      <c r="B40" s="7" t="s">
        <v>95</v>
      </c>
      <c r="C40" s="8"/>
      <c r="D40" s="47"/>
      <c r="E40" s="12"/>
      <c r="F40" s="1"/>
      <c r="G40" s="1"/>
      <c r="H40" s="37"/>
      <c r="I40" s="37"/>
    </row>
    <row r="41" spans="1:9" ht="15">
      <c r="A41" s="40" t="s">
        <v>94</v>
      </c>
      <c r="B41" s="7" t="s">
        <v>98</v>
      </c>
      <c r="C41" s="8"/>
      <c r="D41" s="47"/>
      <c r="E41" s="12"/>
      <c r="F41" s="1"/>
      <c r="G41" s="1"/>
      <c r="H41" s="37"/>
      <c r="I41" s="37"/>
    </row>
    <row r="42" spans="1:9" ht="15">
      <c r="A42" s="78" t="s">
        <v>96</v>
      </c>
      <c r="B42" s="76" t="s">
        <v>99</v>
      </c>
      <c r="C42" s="8"/>
      <c r="D42" s="47"/>
      <c r="E42" s="12"/>
      <c r="F42" s="1"/>
      <c r="G42" s="1"/>
      <c r="H42" s="37"/>
      <c r="I42" s="37"/>
    </row>
    <row r="43" spans="1:9" ht="15.75" thickBot="1">
      <c r="A43" s="78" t="s">
        <v>100</v>
      </c>
      <c r="B43" s="76" t="s">
        <v>105</v>
      </c>
      <c r="C43" s="75"/>
      <c r="D43" s="47"/>
      <c r="E43" s="12"/>
      <c r="F43" s="1"/>
      <c r="G43" s="1"/>
      <c r="H43" s="37"/>
      <c r="I43" s="37"/>
    </row>
    <row r="44" spans="1:9" ht="15.75" thickBot="1">
      <c r="A44" s="65"/>
      <c r="B44" s="66" t="s">
        <v>37</v>
      </c>
      <c r="C44" s="67">
        <f>SUM(C6:C43)</f>
        <v>56419.71</v>
      </c>
      <c r="D44" s="12"/>
      <c r="E44" s="12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9"/>
      <c r="D46" s="1"/>
      <c r="E46" s="1"/>
      <c r="F46" s="1"/>
      <c r="G46" s="1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4.2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4.25">
      <c r="A49" s="37"/>
      <c r="B49" s="37"/>
      <c r="C49" s="37"/>
      <c r="D49" s="37"/>
      <c r="E49" s="37"/>
      <c r="F49" s="37"/>
      <c r="G49" s="37"/>
      <c r="H49" s="37"/>
      <c r="I49" s="37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9"/>
  <sheetViews>
    <sheetView workbookViewId="0" topLeftCell="A1">
      <selection activeCell="G42" sqref="G42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5">
      <c r="A3" s="113" t="s">
        <v>113</v>
      </c>
      <c r="B3" s="113"/>
      <c r="C3" s="113"/>
      <c r="D3" s="113"/>
      <c r="E3" s="113"/>
      <c r="F3" s="113"/>
      <c r="G3" s="113"/>
      <c r="H3" s="113"/>
      <c r="I3" s="113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30">
      <c r="A5" s="50" t="s">
        <v>0</v>
      </c>
      <c r="B5" s="50" t="s">
        <v>1</v>
      </c>
      <c r="C5" s="52" t="s">
        <v>51</v>
      </c>
      <c r="D5" s="46"/>
      <c r="E5" s="12"/>
      <c r="F5" s="1"/>
      <c r="G5" s="1"/>
      <c r="H5" s="37"/>
      <c r="I5" s="37"/>
    </row>
    <row r="6" spans="1:9" ht="15">
      <c r="A6" s="40" t="s">
        <v>81</v>
      </c>
      <c r="B6" s="7" t="s">
        <v>6</v>
      </c>
      <c r="C6" s="8">
        <v>54941.36</v>
      </c>
      <c r="D6" s="47"/>
      <c r="E6" s="12"/>
      <c r="F6" s="1"/>
      <c r="G6" s="1"/>
      <c r="H6" s="37"/>
      <c r="I6" s="37"/>
    </row>
    <row r="7" spans="1:9" ht="15">
      <c r="A7" s="40" t="s">
        <v>54</v>
      </c>
      <c r="B7" s="7" t="s">
        <v>41</v>
      </c>
      <c r="C7" s="8"/>
      <c r="D7" s="47"/>
      <c r="E7" s="12"/>
      <c r="F7" s="1"/>
      <c r="G7" s="1"/>
      <c r="H7" s="37"/>
      <c r="I7" s="37"/>
    </row>
    <row r="8" spans="1:9" ht="15">
      <c r="A8" s="40" t="s">
        <v>55</v>
      </c>
      <c r="B8" s="7" t="s">
        <v>8</v>
      </c>
      <c r="C8" s="8">
        <v>214.6</v>
      </c>
      <c r="D8" s="47"/>
      <c r="E8" s="12"/>
      <c r="F8" s="1"/>
      <c r="G8" s="1"/>
      <c r="H8" s="37"/>
      <c r="I8" s="37"/>
    </row>
    <row r="9" spans="1:9" ht="15">
      <c r="A9" s="40" t="s">
        <v>56</v>
      </c>
      <c r="B9" s="7" t="s">
        <v>9</v>
      </c>
      <c r="C9" s="8"/>
      <c r="D9" s="47"/>
      <c r="E9" s="12"/>
      <c r="F9" s="1"/>
      <c r="G9" s="1"/>
      <c r="H9" s="37"/>
      <c r="I9" s="37"/>
    </row>
    <row r="10" spans="1:9" ht="15">
      <c r="A10" s="40" t="s">
        <v>57</v>
      </c>
      <c r="B10" s="7" t="s">
        <v>10</v>
      </c>
      <c r="C10" s="8">
        <v>603.74</v>
      </c>
      <c r="D10" s="47"/>
      <c r="E10" s="12"/>
      <c r="F10" s="1"/>
      <c r="G10" s="1"/>
      <c r="H10" s="37"/>
      <c r="I10" s="37"/>
    </row>
    <row r="11" spans="1:9" ht="15">
      <c r="A11" s="40" t="s">
        <v>58</v>
      </c>
      <c r="B11" s="7" t="s">
        <v>11</v>
      </c>
      <c r="C11" s="8">
        <v>124.11</v>
      </c>
      <c r="D11" s="47"/>
      <c r="E11" s="12"/>
      <c r="F11" s="1"/>
      <c r="G11" s="1"/>
      <c r="H11" s="37"/>
      <c r="I11" s="37"/>
    </row>
    <row r="12" spans="1:9" ht="15">
      <c r="A12" s="40" t="s">
        <v>59</v>
      </c>
      <c r="B12" s="7" t="s">
        <v>12</v>
      </c>
      <c r="C12" s="8">
        <v>1711.85</v>
      </c>
      <c r="D12" s="47"/>
      <c r="E12" s="12"/>
      <c r="F12" s="1"/>
      <c r="G12" s="1"/>
      <c r="H12" s="37"/>
      <c r="I12" s="37"/>
    </row>
    <row r="13" spans="1:9" ht="15">
      <c r="A13" s="40" t="s">
        <v>60</v>
      </c>
      <c r="B13" s="7" t="s">
        <v>13</v>
      </c>
      <c r="C13" s="8">
        <v>232.83</v>
      </c>
      <c r="D13" s="47"/>
      <c r="E13" s="12"/>
      <c r="F13" s="1"/>
      <c r="G13" s="1"/>
      <c r="H13" s="37"/>
      <c r="I13" s="37"/>
    </row>
    <row r="14" spans="1:9" ht="15">
      <c r="A14" s="40" t="s">
        <v>61</v>
      </c>
      <c r="B14" s="7" t="s">
        <v>14</v>
      </c>
      <c r="C14" s="8">
        <v>22283.1</v>
      </c>
      <c r="D14" s="47"/>
      <c r="E14" s="12"/>
      <c r="F14" s="1"/>
      <c r="G14" s="1"/>
      <c r="H14" s="37"/>
      <c r="I14" s="37"/>
    </row>
    <row r="15" spans="1:9" ht="15">
      <c r="A15" s="40" t="s">
        <v>62</v>
      </c>
      <c r="B15" s="7" t="s">
        <v>15</v>
      </c>
      <c r="C15" s="8">
        <v>53090.05</v>
      </c>
      <c r="D15" s="47"/>
      <c r="E15" s="12"/>
      <c r="F15" s="1"/>
      <c r="G15" s="1"/>
      <c r="H15" s="37"/>
      <c r="I15" s="37"/>
    </row>
    <row r="16" spans="1:9" ht="15">
      <c r="A16" s="40" t="s">
        <v>63</v>
      </c>
      <c r="B16" s="7" t="s">
        <v>16</v>
      </c>
      <c r="C16" s="8">
        <v>2465.97</v>
      </c>
      <c r="D16" s="47"/>
      <c r="E16" s="12"/>
      <c r="F16" s="1"/>
      <c r="G16" s="1"/>
      <c r="H16" s="37"/>
      <c r="I16" s="37"/>
    </row>
    <row r="17" spans="1:9" ht="15">
      <c r="A17" s="40" t="s">
        <v>64</v>
      </c>
      <c r="B17" s="7" t="s">
        <v>42</v>
      </c>
      <c r="C17" s="8">
        <v>20305.51</v>
      </c>
      <c r="D17" s="47"/>
      <c r="E17" s="12"/>
      <c r="F17" s="1"/>
      <c r="G17" s="1"/>
      <c r="H17" s="37"/>
      <c r="I17" s="37"/>
    </row>
    <row r="18" spans="1:9" ht="15">
      <c r="A18" s="40" t="s">
        <v>65</v>
      </c>
      <c r="B18" s="7" t="s">
        <v>18</v>
      </c>
      <c r="C18" s="8">
        <v>481.05</v>
      </c>
      <c r="D18" s="47"/>
      <c r="E18" s="12"/>
      <c r="F18" s="1"/>
      <c r="G18" s="1"/>
      <c r="H18" s="37"/>
      <c r="I18" s="37"/>
    </row>
    <row r="19" spans="1:9" ht="15">
      <c r="A19" s="40" t="s">
        <v>66</v>
      </c>
      <c r="B19" s="7" t="s">
        <v>19</v>
      </c>
      <c r="C19" s="8"/>
      <c r="D19" s="47"/>
      <c r="E19" s="12"/>
      <c r="F19" s="1"/>
      <c r="G19" s="1"/>
      <c r="H19" s="37"/>
      <c r="I19" s="37"/>
    </row>
    <row r="20" spans="1:9" ht="15">
      <c r="A20" s="40" t="s">
        <v>67</v>
      </c>
      <c r="B20" s="7" t="s">
        <v>20</v>
      </c>
      <c r="C20" s="8">
        <v>124.11</v>
      </c>
      <c r="D20" s="47"/>
      <c r="E20" s="12"/>
      <c r="F20" s="1"/>
      <c r="G20" s="1"/>
      <c r="H20" s="37"/>
      <c r="I20" s="37"/>
    </row>
    <row r="21" spans="1:9" ht="15">
      <c r="A21" s="40" t="s">
        <v>68</v>
      </c>
      <c r="B21" s="7" t="s">
        <v>21</v>
      </c>
      <c r="C21" s="8"/>
      <c r="D21" s="47"/>
      <c r="E21" s="12"/>
      <c r="F21" s="1"/>
      <c r="G21" s="1"/>
      <c r="H21" s="37"/>
      <c r="I21" s="37"/>
    </row>
    <row r="22" spans="1:9" ht="15">
      <c r="A22" s="40" t="s">
        <v>69</v>
      </c>
      <c r="B22" s="7" t="s">
        <v>22</v>
      </c>
      <c r="C22" s="8"/>
      <c r="D22" s="47"/>
      <c r="E22" s="12"/>
      <c r="F22" s="1"/>
      <c r="G22" s="1"/>
      <c r="H22" s="37"/>
      <c r="I22" s="37"/>
    </row>
    <row r="23" spans="1:9" ht="15">
      <c r="A23" s="40" t="s">
        <v>70</v>
      </c>
      <c r="B23" s="7" t="s">
        <v>23</v>
      </c>
      <c r="C23" s="8"/>
      <c r="D23" s="47"/>
      <c r="E23" s="12"/>
      <c r="F23" s="1"/>
      <c r="G23" s="1"/>
      <c r="H23" s="37"/>
      <c r="I23" s="37"/>
    </row>
    <row r="24" spans="1:9" ht="15">
      <c r="A24" s="40" t="s">
        <v>71</v>
      </c>
      <c r="B24" s="7" t="s">
        <v>24</v>
      </c>
      <c r="C24" s="8"/>
      <c r="D24" s="47"/>
      <c r="E24" s="12"/>
      <c r="F24" s="1"/>
      <c r="G24" s="1"/>
      <c r="H24" s="37"/>
      <c r="I24" s="37"/>
    </row>
    <row r="25" spans="1:9" ht="15">
      <c r="A25" s="40" t="s">
        <v>72</v>
      </c>
      <c r="B25" s="7" t="s">
        <v>25</v>
      </c>
      <c r="C25" s="8"/>
      <c r="D25" s="47"/>
      <c r="E25" s="12"/>
      <c r="F25" s="1"/>
      <c r="G25" s="1"/>
      <c r="H25" s="37"/>
      <c r="I25" s="37"/>
    </row>
    <row r="26" spans="1:9" ht="15">
      <c r="A26" s="40" t="s">
        <v>73</v>
      </c>
      <c r="B26" s="7" t="s">
        <v>26</v>
      </c>
      <c r="C26" s="8">
        <v>814</v>
      </c>
      <c r="D26" s="47"/>
      <c r="E26" s="12"/>
      <c r="F26" s="1"/>
      <c r="G26" s="1"/>
      <c r="H26" s="37"/>
      <c r="I26" s="37"/>
    </row>
    <row r="27" spans="1:9" ht="15">
      <c r="A27" s="40" t="s">
        <v>74</v>
      </c>
      <c r="B27" s="7" t="s">
        <v>27</v>
      </c>
      <c r="C27" s="8"/>
      <c r="D27" s="47"/>
      <c r="E27" s="12"/>
      <c r="F27" s="1"/>
      <c r="G27" s="1"/>
      <c r="H27" s="37"/>
      <c r="I27" s="37"/>
    </row>
    <row r="28" spans="1:9" ht="15">
      <c r="A28" s="40" t="s">
        <v>75</v>
      </c>
      <c r="B28" s="7" t="s">
        <v>28</v>
      </c>
      <c r="C28" s="8"/>
      <c r="D28" s="47"/>
      <c r="E28" s="12"/>
      <c r="F28" s="1"/>
      <c r="G28" s="1"/>
      <c r="H28" s="37"/>
      <c r="I28" s="37"/>
    </row>
    <row r="29" spans="1:9" ht="15">
      <c r="A29" s="40" t="s">
        <v>76</v>
      </c>
      <c r="B29" s="7" t="s">
        <v>29</v>
      </c>
      <c r="C29" s="8">
        <v>34403.32</v>
      </c>
      <c r="D29" s="47"/>
      <c r="E29" s="12"/>
      <c r="F29" s="1"/>
      <c r="G29" s="1"/>
      <c r="H29" s="37"/>
      <c r="I29" s="37"/>
    </row>
    <row r="30" spans="1:10" ht="15">
      <c r="A30" s="40" t="s">
        <v>77</v>
      </c>
      <c r="B30" s="7" t="s">
        <v>30</v>
      </c>
      <c r="C30" s="8">
        <v>155.14</v>
      </c>
      <c r="D30" s="47"/>
      <c r="E30" s="12"/>
      <c r="F30" s="1"/>
      <c r="G30" s="1"/>
      <c r="H30" s="37"/>
      <c r="I30" s="37"/>
      <c r="J30" t="s">
        <v>91</v>
      </c>
    </row>
    <row r="31" spans="1:9" ht="15">
      <c r="A31" s="40" t="s">
        <v>78</v>
      </c>
      <c r="B31" s="7" t="s">
        <v>31</v>
      </c>
      <c r="C31" s="8">
        <v>1108.73</v>
      </c>
      <c r="D31" s="47"/>
      <c r="E31" s="12"/>
      <c r="F31" s="1"/>
      <c r="G31" s="1"/>
      <c r="H31" s="37"/>
      <c r="I31" s="37"/>
    </row>
    <row r="32" spans="1:9" ht="15">
      <c r="A32" s="40" t="s">
        <v>79</v>
      </c>
      <c r="B32" s="7" t="s">
        <v>32</v>
      </c>
      <c r="C32" s="8"/>
      <c r="D32" s="47"/>
      <c r="E32" s="12"/>
      <c r="F32" s="1"/>
      <c r="G32" s="1"/>
      <c r="H32" s="37"/>
      <c r="I32" s="37"/>
    </row>
    <row r="33" spans="1:9" ht="15">
      <c r="A33" s="40" t="s">
        <v>80</v>
      </c>
      <c r="B33" s="7" t="s">
        <v>33</v>
      </c>
      <c r="C33" s="8"/>
      <c r="D33" s="47"/>
      <c r="E33" s="12"/>
      <c r="F33" s="1"/>
      <c r="G33" s="1"/>
      <c r="H33" s="37"/>
      <c r="I33" s="37"/>
    </row>
    <row r="34" spans="1:9" ht="15">
      <c r="A34" s="40" t="s">
        <v>82</v>
      </c>
      <c r="B34" s="7" t="s">
        <v>34</v>
      </c>
      <c r="C34" s="8">
        <v>16.58</v>
      </c>
      <c r="D34" s="47"/>
      <c r="E34" s="12"/>
      <c r="F34" s="1"/>
      <c r="G34" s="1"/>
      <c r="H34" s="37"/>
      <c r="I34" s="37"/>
    </row>
    <row r="35" spans="1:9" ht="15">
      <c r="A35" s="40" t="s">
        <v>83</v>
      </c>
      <c r="B35" s="7" t="s">
        <v>35</v>
      </c>
      <c r="C35" s="8"/>
      <c r="D35" s="47"/>
      <c r="E35" s="12"/>
      <c r="F35" s="1"/>
      <c r="G35" s="1"/>
      <c r="H35" s="37"/>
      <c r="I35" s="37"/>
    </row>
    <row r="36" spans="1:9" ht="15">
      <c r="A36" s="40" t="s">
        <v>84</v>
      </c>
      <c r="B36" s="7" t="s">
        <v>36</v>
      </c>
      <c r="C36" s="8"/>
      <c r="D36" s="47"/>
      <c r="E36" s="12"/>
      <c r="F36" s="1"/>
      <c r="G36" s="1"/>
      <c r="H36" s="37"/>
      <c r="I36" s="37"/>
    </row>
    <row r="37" spans="1:9" ht="15">
      <c r="A37" s="40" t="s">
        <v>85</v>
      </c>
      <c r="B37" s="7" t="s">
        <v>89</v>
      </c>
      <c r="C37" s="8"/>
      <c r="D37" s="47"/>
      <c r="E37" s="12"/>
      <c r="F37" s="1"/>
      <c r="G37" s="1"/>
      <c r="H37" s="37"/>
      <c r="I37" s="37"/>
    </row>
    <row r="38" spans="1:9" ht="15">
      <c r="A38" s="40" t="s">
        <v>86</v>
      </c>
      <c r="B38" s="7" t="s">
        <v>92</v>
      </c>
      <c r="C38" s="8">
        <v>2483.11</v>
      </c>
      <c r="D38" s="47"/>
      <c r="E38" s="12"/>
      <c r="F38" s="1"/>
      <c r="G38" s="1"/>
      <c r="H38" s="37"/>
      <c r="I38" s="37"/>
    </row>
    <row r="39" spans="1:9" ht="15">
      <c r="A39" s="40" t="s">
        <v>87</v>
      </c>
      <c r="B39" s="7" t="s">
        <v>93</v>
      </c>
      <c r="C39" s="8">
        <v>219.39</v>
      </c>
      <c r="D39" s="47"/>
      <c r="E39" s="12"/>
      <c r="F39" s="1"/>
      <c r="G39" s="1"/>
      <c r="H39" s="37"/>
      <c r="I39" s="37"/>
    </row>
    <row r="40" spans="1:9" ht="15">
      <c r="A40" s="40" t="s">
        <v>88</v>
      </c>
      <c r="B40" s="7" t="s">
        <v>95</v>
      </c>
      <c r="C40" s="8"/>
      <c r="D40" s="47"/>
      <c r="E40" s="12"/>
      <c r="F40" s="1"/>
      <c r="G40" s="1"/>
      <c r="H40" s="37"/>
      <c r="I40" s="37"/>
    </row>
    <row r="41" spans="1:9" ht="15">
      <c r="A41" s="40" t="s">
        <v>94</v>
      </c>
      <c r="B41" s="7" t="s">
        <v>98</v>
      </c>
      <c r="C41" s="8"/>
      <c r="D41" s="47"/>
      <c r="E41" s="12"/>
      <c r="F41" s="1"/>
      <c r="G41" s="1"/>
      <c r="H41" s="37"/>
      <c r="I41" s="37"/>
    </row>
    <row r="42" spans="1:9" ht="15">
      <c r="A42" s="40" t="s">
        <v>96</v>
      </c>
      <c r="B42" s="7" t="s">
        <v>99</v>
      </c>
      <c r="C42" s="8"/>
      <c r="D42" s="47"/>
      <c r="E42" s="12"/>
      <c r="F42" s="1"/>
      <c r="G42" s="1"/>
      <c r="H42" s="37"/>
      <c r="I42" s="37"/>
    </row>
    <row r="43" spans="1:9" ht="15.75" thickBot="1">
      <c r="A43" s="78" t="s">
        <v>100</v>
      </c>
      <c r="B43" s="7" t="s">
        <v>105</v>
      </c>
      <c r="C43" s="75">
        <v>124.11</v>
      </c>
      <c r="D43" s="47"/>
      <c r="E43" s="12"/>
      <c r="F43" s="1"/>
      <c r="G43" s="1"/>
      <c r="H43" s="37"/>
      <c r="I43" s="37"/>
    </row>
    <row r="44" spans="1:9" ht="15.75" thickBot="1">
      <c r="A44" s="65"/>
      <c r="B44" s="66" t="s">
        <v>37</v>
      </c>
      <c r="C44" s="67">
        <f>SUM(C6:C43)</f>
        <v>195902.66</v>
      </c>
      <c r="D44" s="12"/>
      <c r="E44" s="12"/>
      <c r="F44" s="1"/>
      <c r="G44" s="1"/>
      <c r="H44" s="37"/>
      <c r="I44" s="37"/>
    </row>
    <row r="45" spans="1:9" ht="14.25">
      <c r="A45" s="37"/>
      <c r="B45" s="37"/>
      <c r="C45" s="39"/>
      <c r="D45" s="1"/>
      <c r="E45" s="1"/>
      <c r="F45" s="1"/>
      <c r="G45" s="1"/>
      <c r="H45" s="37"/>
      <c r="I45" s="37"/>
    </row>
    <row r="46" spans="1:9" ht="14.25">
      <c r="A46" s="37"/>
      <c r="B46" s="37"/>
      <c r="C46" s="39"/>
      <c r="D46" s="1"/>
      <c r="E46" s="1"/>
      <c r="F46" s="1"/>
      <c r="G46" s="1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4.2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4.25">
      <c r="A49" s="37"/>
      <c r="B49" s="37"/>
      <c r="C49" s="37"/>
      <c r="D49" s="37"/>
      <c r="E49" s="37"/>
      <c r="F49" s="37"/>
      <c r="G49" s="37"/>
      <c r="H49" s="37"/>
      <c r="I49" s="37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G19" sqref="G19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113" t="s">
        <v>114</v>
      </c>
      <c r="B3" s="113"/>
      <c r="C3" s="113"/>
      <c r="D3" s="113"/>
      <c r="E3" s="113"/>
      <c r="F3" s="113"/>
      <c r="G3" s="113"/>
      <c r="H3" s="113"/>
      <c r="I3" s="113"/>
    </row>
    <row r="4" spans="1:9" ht="14.25">
      <c r="A4" s="115"/>
      <c r="B4" s="115"/>
      <c r="C4" s="115"/>
      <c r="D4" s="43"/>
      <c r="E4" s="37"/>
      <c r="F4" s="37"/>
      <c r="G4" s="37"/>
      <c r="H4" s="37"/>
      <c r="I4" s="37"/>
    </row>
    <row r="5" spans="1:9" ht="45">
      <c r="A5" s="50" t="s">
        <v>0</v>
      </c>
      <c r="B5" s="50" t="s">
        <v>1</v>
      </c>
      <c r="C5" s="52" t="s">
        <v>52</v>
      </c>
      <c r="D5" s="37"/>
      <c r="E5" s="37"/>
      <c r="F5" s="37"/>
      <c r="G5" s="37"/>
      <c r="H5" s="37"/>
      <c r="I5" s="37"/>
    </row>
    <row r="6" spans="1:9" ht="15">
      <c r="A6" s="40" t="s">
        <v>81</v>
      </c>
      <c r="B6" s="7" t="s">
        <v>6</v>
      </c>
      <c r="C6" s="48"/>
      <c r="D6" s="37"/>
      <c r="E6" s="37"/>
      <c r="F6" s="37"/>
      <c r="G6" s="37"/>
      <c r="H6" s="37"/>
      <c r="I6" s="37"/>
    </row>
    <row r="7" spans="1:9" ht="15">
      <c r="A7" s="40" t="s">
        <v>54</v>
      </c>
      <c r="B7" s="7" t="s">
        <v>41</v>
      </c>
      <c r="C7" s="48"/>
      <c r="D7" s="37"/>
      <c r="E7" s="37"/>
      <c r="F7" s="37"/>
      <c r="G7" s="37"/>
      <c r="H7" s="37"/>
      <c r="I7" s="37"/>
    </row>
    <row r="8" spans="1:9" ht="15">
      <c r="A8" s="40" t="s">
        <v>55</v>
      </c>
      <c r="B8" s="7" t="s">
        <v>8</v>
      </c>
      <c r="C8" s="48"/>
      <c r="D8" s="37"/>
      <c r="E8" s="37"/>
      <c r="F8" s="37"/>
      <c r="G8" s="37"/>
      <c r="H8" s="37"/>
      <c r="I8" s="37"/>
    </row>
    <row r="9" spans="1:9" ht="15">
      <c r="A9" s="40" t="s">
        <v>56</v>
      </c>
      <c r="B9" s="7" t="s">
        <v>9</v>
      </c>
      <c r="C9" s="48"/>
      <c r="D9" s="37"/>
      <c r="E9" s="37"/>
      <c r="F9" s="37"/>
      <c r="G9" s="37"/>
      <c r="H9" s="37"/>
      <c r="I9" s="37"/>
    </row>
    <row r="10" spans="1:9" ht="15">
      <c r="A10" s="40" t="s">
        <v>57</v>
      </c>
      <c r="B10" s="7" t="s">
        <v>10</v>
      </c>
      <c r="C10" s="48"/>
      <c r="D10" s="37"/>
      <c r="E10" s="37"/>
      <c r="F10" s="37"/>
      <c r="G10" s="37"/>
      <c r="H10" s="37"/>
      <c r="I10" s="37"/>
    </row>
    <row r="11" spans="1:9" ht="15">
      <c r="A11" s="40" t="s">
        <v>58</v>
      </c>
      <c r="B11" s="7" t="s">
        <v>11</v>
      </c>
      <c r="C11" s="48"/>
      <c r="D11" s="37"/>
      <c r="E11" s="37"/>
      <c r="F11" s="37"/>
      <c r="G11" s="37"/>
      <c r="H11" s="37"/>
      <c r="I11" s="37"/>
    </row>
    <row r="12" spans="1:9" ht="15">
      <c r="A12" s="40" t="s">
        <v>59</v>
      </c>
      <c r="B12" s="7" t="s">
        <v>12</v>
      </c>
      <c r="C12" s="48"/>
      <c r="D12" s="37"/>
      <c r="E12" s="37"/>
      <c r="F12" s="37"/>
      <c r="G12" s="37"/>
      <c r="H12" s="37"/>
      <c r="I12" s="37"/>
    </row>
    <row r="13" spans="1:9" ht="15">
      <c r="A13" s="40" t="s">
        <v>60</v>
      </c>
      <c r="B13" s="7" t="s">
        <v>13</v>
      </c>
      <c r="C13" s="48"/>
      <c r="D13" s="37"/>
      <c r="E13" s="37"/>
      <c r="F13" s="37"/>
      <c r="G13" s="37"/>
      <c r="H13" s="37"/>
      <c r="I13" s="37"/>
    </row>
    <row r="14" spans="1:9" ht="15">
      <c r="A14" s="40" t="s">
        <v>61</v>
      </c>
      <c r="B14" s="7" t="s">
        <v>14</v>
      </c>
      <c r="C14" s="48"/>
      <c r="D14" s="37"/>
      <c r="E14" s="37"/>
      <c r="F14" s="37"/>
      <c r="G14" s="37"/>
      <c r="H14" s="37"/>
      <c r="I14" s="37"/>
    </row>
    <row r="15" spans="1:9" ht="15">
      <c r="A15" s="40" t="s">
        <v>62</v>
      </c>
      <c r="B15" s="7" t="s">
        <v>15</v>
      </c>
      <c r="C15" s="8">
        <v>33190.43</v>
      </c>
      <c r="D15" s="37"/>
      <c r="E15" s="37"/>
      <c r="F15" s="37"/>
      <c r="G15" s="37"/>
      <c r="H15" s="37"/>
      <c r="I15" s="37"/>
    </row>
    <row r="16" spans="1:9" ht="15">
      <c r="A16" s="40" t="s">
        <v>63</v>
      </c>
      <c r="B16" s="7" t="s">
        <v>16</v>
      </c>
      <c r="C16" s="48"/>
      <c r="D16" s="37"/>
      <c r="E16" s="37"/>
      <c r="F16" s="37"/>
      <c r="G16" s="37"/>
      <c r="H16" s="37"/>
      <c r="I16" s="37"/>
    </row>
    <row r="17" spans="1:9" ht="15">
      <c r="A17" s="40" t="s">
        <v>64</v>
      </c>
      <c r="B17" s="7" t="s">
        <v>42</v>
      </c>
      <c r="C17" s="8"/>
      <c r="D17" s="37"/>
      <c r="E17" s="37"/>
      <c r="F17" s="37"/>
      <c r="G17" s="37"/>
      <c r="H17" s="37"/>
      <c r="I17" s="37"/>
    </row>
    <row r="18" spans="1:9" ht="15">
      <c r="A18" s="40" t="s">
        <v>65</v>
      </c>
      <c r="B18" s="7" t="s">
        <v>18</v>
      </c>
      <c r="C18" s="48"/>
      <c r="D18" s="37"/>
      <c r="E18" s="37"/>
      <c r="F18" s="37"/>
      <c r="G18" s="37"/>
      <c r="H18" s="37"/>
      <c r="I18" s="37"/>
    </row>
    <row r="19" spans="1:9" ht="15">
      <c r="A19" s="40" t="s">
        <v>66</v>
      </c>
      <c r="B19" s="7" t="s">
        <v>19</v>
      </c>
      <c r="C19" s="48"/>
      <c r="D19" s="37"/>
      <c r="E19" s="37"/>
      <c r="F19" s="37"/>
      <c r="G19" s="37"/>
      <c r="H19" s="37"/>
      <c r="I19" s="37"/>
    </row>
    <row r="20" spans="1:9" ht="15">
      <c r="A20" s="40" t="s">
        <v>67</v>
      </c>
      <c r="B20" s="7" t="s">
        <v>20</v>
      </c>
      <c r="C20" s="48"/>
      <c r="D20" s="37"/>
      <c r="E20" s="37"/>
      <c r="F20" s="37"/>
      <c r="G20" s="37"/>
      <c r="H20" s="37"/>
      <c r="I20" s="37"/>
    </row>
    <row r="21" spans="1:9" ht="15">
      <c r="A21" s="40" t="s">
        <v>68</v>
      </c>
      <c r="B21" s="7" t="s">
        <v>21</v>
      </c>
      <c r="C21" s="48"/>
      <c r="D21" s="37"/>
      <c r="E21" s="37"/>
      <c r="F21" s="37"/>
      <c r="G21" s="37"/>
      <c r="H21" s="37"/>
      <c r="I21" s="37"/>
    </row>
    <row r="22" spans="1:9" ht="15">
      <c r="A22" s="40" t="s">
        <v>69</v>
      </c>
      <c r="B22" s="7" t="s">
        <v>22</v>
      </c>
      <c r="C22" s="48"/>
      <c r="D22" s="37"/>
      <c r="E22" s="37"/>
      <c r="F22" s="37"/>
      <c r="G22" s="37"/>
      <c r="H22" s="37"/>
      <c r="I22" s="37"/>
    </row>
    <row r="23" spans="1:9" ht="15">
      <c r="A23" s="40" t="s">
        <v>70</v>
      </c>
      <c r="B23" s="7" t="s">
        <v>23</v>
      </c>
      <c r="C23" s="48"/>
      <c r="D23" s="37"/>
      <c r="E23" s="37"/>
      <c r="F23" s="37"/>
      <c r="G23" s="37"/>
      <c r="H23" s="37"/>
      <c r="I23" s="37"/>
    </row>
    <row r="24" spans="1:9" ht="15">
      <c r="A24" s="40" t="s">
        <v>71</v>
      </c>
      <c r="B24" s="7" t="s">
        <v>24</v>
      </c>
      <c r="C24" s="48"/>
      <c r="D24" s="37"/>
      <c r="E24" s="37"/>
      <c r="F24" s="37"/>
      <c r="G24" s="37"/>
      <c r="H24" s="37"/>
      <c r="I24" s="37"/>
    </row>
    <row r="25" spans="1:9" ht="15">
      <c r="A25" s="40" t="s">
        <v>72</v>
      </c>
      <c r="B25" s="7" t="s">
        <v>25</v>
      </c>
      <c r="C25" s="48"/>
      <c r="D25" s="37"/>
      <c r="E25" s="37"/>
      <c r="F25" s="37"/>
      <c r="G25" s="37"/>
      <c r="H25" s="37"/>
      <c r="I25" s="37"/>
    </row>
    <row r="26" spans="1:9" ht="15">
      <c r="A26" s="40" t="s">
        <v>73</v>
      </c>
      <c r="B26" s="7" t="s">
        <v>26</v>
      </c>
      <c r="C26" s="48"/>
      <c r="D26" s="37"/>
      <c r="E26" s="37"/>
      <c r="F26" s="37"/>
      <c r="G26" s="37"/>
      <c r="H26" s="37"/>
      <c r="I26" s="37"/>
    </row>
    <row r="27" spans="1:9" ht="15">
      <c r="A27" s="40" t="s">
        <v>74</v>
      </c>
      <c r="B27" s="7" t="s">
        <v>27</v>
      </c>
      <c r="C27" s="48"/>
      <c r="D27" s="37"/>
      <c r="E27" s="37"/>
      <c r="F27" s="37"/>
      <c r="G27" s="37"/>
      <c r="H27" s="37"/>
      <c r="I27" s="37"/>
    </row>
    <row r="28" spans="1:9" ht="15">
      <c r="A28" s="40" t="s">
        <v>75</v>
      </c>
      <c r="B28" s="7" t="s">
        <v>28</v>
      </c>
      <c r="C28" s="48"/>
      <c r="D28" s="37"/>
      <c r="E28" s="37"/>
      <c r="F28" s="37"/>
      <c r="G28" s="37"/>
      <c r="H28" s="37"/>
      <c r="I28" s="37"/>
    </row>
    <row r="29" spans="1:9" ht="15">
      <c r="A29" s="40" t="s">
        <v>76</v>
      </c>
      <c r="B29" s="7" t="s">
        <v>29</v>
      </c>
      <c r="C29" s="48"/>
      <c r="D29" s="37"/>
      <c r="E29" s="37"/>
      <c r="F29" s="37"/>
      <c r="G29" s="37"/>
      <c r="H29" s="37"/>
      <c r="I29" s="37"/>
    </row>
    <row r="30" spans="1:9" ht="15">
      <c r="A30" s="40" t="s">
        <v>77</v>
      </c>
      <c r="B30" s="7" t="s">
        <v>30</v>
      </c>
      <c r="C30" s="48"/>
      <c r="D30" s="37"/>
      <c r="E30" s="37"/>
      <c r="F30" s="37"/>
      <c r="G30" s="37"/>
      <c r="H30" s="37"/>
      <c r="I30" s="37"/>
    </row>
    <row r="31" spans="1:9" ht="15">
      <c r="A31" s="40" t="s">
        <v>78</v>
      </c>
      <c r="B31" s="7" t="s">
        <v>31</v>
      </c>
      <c r="C31" s="48"/>
      <c r="D31" s="37"/>
      <c r="E31" s="37"/>
      <c r="F31" s="37"/>
      <c r="G31" s="37"/>
      <c r="H31" s="37"/>
      <c r="I31" s="37"/>
    </row>
    <row r="32" spans="1:9" ht="15">
      <c r="A32" s="40" t="s">
        <v>79</v>
      </c>
      <c r="B32" s="7" t="s">
        <v>32</v>
      </c>
      <c r="C32" s="48"/>
      <c r="D32" s="37"/>
      <c r="E32" s="37"/>
      <c r="F32" s="37"/>
      <c r="G32" s="37"/>
      <c r="H32" s="37"/>
      <c r="I32" s="37"/>
    </row>
    <row r="33" spans="1:9" ht="15">
      <c r="A33" s="40" t="s">
        <v>80</v>
      </c>
      <c r="B33" s="7" t="s">
        <v>33</v>
      </c>
      <c r="C33" s="48"/>
      <c r="D33" s="37"/>
      <c r="E33" s="37"/>
      <c r="F33" s="37"/>
      <c r="G33" s="37"/>
      <c r="H33" s="37"/>
      <c r="I33" s="37"/>
    </row>
    <row r="34" spans="1:9" ht="15">
      <c r="A34" s="40" t="s">
        <v>82</v>
      </c>
      <c r="B34" s="7" t="s">
        <v>34</v>
      </c>
      <c r="C34" s="48"/>
      <c r="D34" s="37"/>
      <c r="E34" s="37"/>
      <c r="F34" s="37"/>
      <c r="G34" s="37"/>
      <c r="H34" s="37"/>
      <c r="I34" s="37"/>
    </row>
    <row r="35" spans="1:9" ht="15">
      <c r="A35" s="40" t="s">
        <v>83</v>
      </c>
      <c r="B35" s="7" t="s">
        <v>35</v>
      </c>
      <c r="C35" s="48"/>
      <c r="D35" s="37"/>
      <c r="E35" s="37"/>
      <c r="F35" s="37"/>
      <c r="G35" s="37"/>
      <c r="H35" s="37"/>
      <c r="I35" s="37"/>
    </row>
    <row r="36" spans="1:9" ht="15">
      <c r="A36" s="40" t="s">
        <v>84</v>
      </c>
      <c r="B36" s="7" t="s">
        <v>36</v>
      </c>
      <c r="C36" s="48"/>
      <c r="D36" s="37"/>
      <c r="E36" s="37"/>
      <c r="F36" s="37"/>
      <c r="G36" s="37"/>
      <c r="H36" s="37"/>
      <c r="I36" s="37"/>
    </row>
    <row r="37" spans="1:9" ht="15">
      <c r="A37" s="40" t="s">
        <v>85</v>
      </c>
      <c r="B37" s="7" t="s">
        <v>89</v>
      </c>
      <c r="C37" s="48"/>
      <c r="D37" s="37"/>
      <c r="E37" s="37"/>
      <c r="F37" s="37"/>
      <c r="G37" s="37"/>
      <c r="H37" s="37"/>
      <c r="I37" s="37"/>
    </row>
    <row r="38" spans="1:9" ht="15">
      <c r="A38" s="40" t="s">
        <v>86</v>
      </c>
      <c r="B38" s="7" t="s">
        <v>92</v>
      </c>
      <c r="C38" s="48"/>
      <c r="D38" s="37"/>
      <c r="E38" s="37"/>
      <c r="F38" s="37"/>
      <c r="G38" s="37"/>
      <c r="H38" s="37"/>
      <c r="I38" s="37"/>
    </row>
    <row r="39" spans="1:9" ht="15">
      <c r="A39" s="40" t="s">
        <v>87</v>
      </c>
      <c r="B39" s="7" t="s">
        <v>93</v>
      </c>
      <c r="C39" s="48"/>
      <c r="D39" s="37"/>
      <c r="E39" s="37"/>
      <c r="F39" s="37"/>
      <c r="G39" s="37"/>
      <c r="H39" s="37"/>
      <c r="I39" s="37"/>
    </row>
    <row r="40" spans="1:9" ht="15">
      <c r="A40" s="40" t="s">
        <v>88</v>
      </c>
      <c r="B40" s="7" t="s">
        <v>95</v>
      </c>
      <c r="C40" s="48"/>
      <c r="D40" s="37"/>
      <c r="E40" s="37"/>
      <c r="F40" s="37"/>
      <c r="G40" s="37"/>
      <c r="H40" s="37"/>
      <c r="I40" s="37"/>
    </row>
    <row r="41" spans="1:9" ht="15">
      <c r="A41" s="40" t="s">
        <v>94</v>
      </c>
      <c r="B41" s="7" t="s">
        <v>98</v>
      </c>
      <c r="C41" s="48"/>
      <c r="D41" s="37"/>
      <c r="E41" s="37"/>
      <c r="F41" s="37"/>
      <c r="G41" s="37"/>
      <c r="H41" s="37"/>
      <c r="I41" s="37"/>
    </row>
    <row r="42" spans="1:9" ht="15">
      <c r="A42" s="40" t="s">
        <v>96</v>
      </c>
      <c r="B42" s="7" t="s">
        <v>99</v>
      </c>
      <c r="C42" s="48"/>
      <c r="D42" s="37"/>
      <c r="E42" s="37"/>
      <c r="F42" s="37"/>
      <c r="G42" s="37"/>
      <c r="H42" s="37"/>
      <c r="I42" s="37"/>
    </row>
    <row r="43" spans="1:9" ht="15.75" thickBot="1">
      <c r="A43" s="78" t="s">
        <v>100</v>
      </c>
      <c r="B43" s="7" t="s">
        <v>105</v>
      </c>
      <c r="C43" s="94"/>
      <c r="D43" s="37"/>
      <c r="E43" s="37"/>
      <c r="F43" s="37"/>
      <c r="G43" s="37"/>
      <c r="H43" s="37"/>
      <c r="I43" s="37"/>
    </row>
    <row r="44" spans="1:9" ht="15.75" thickBot="1">
      <c r="A44" s="65"/>
      <c r="B44" s="66" t="s">
        <v>37</v>
      </c>
      <c r="C44" s="67">
        <f>SUM(C6:C43)</f>
        <v>33190.43</v>
      </c>
      <c r="D44" s="37"/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/>
      <c r="B47" s="37"/>
      <c r="C47" s="37"/>
      <c r="D47" s="37"/>
      <c r="E47" s="37"/>
      <c r="F47" s="37"/>
      <c r="G47" s="37"/>
      <c r="H47" s="37"/>
      <c r="I47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cas</cp:lastModifiedBy>
  <cp:lastPrinted>2017-04-13T06:32:54Z</cp:lastPrinted>
  <dcterms:created xsi:type="dcterms:W3CDTF">2011-06-30T06:54:46Z</dcterms:created>
  <dcterms:modified xsi:type="dcterms:W3CDTF">2017-04-19T09:27:13Z</dcterms:modified>
  <cp:category/>
  <cp:version/>
  <cp:contentType/>
  <cp:contentStatus/>
</cp:coreProperties>
</file>